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activeTab="0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ет о приросте" sheetId="5" r:id="rId5"/>
    <sheet name="Отчет о владельцах" sheetId="6" r:id="rId6"/>
    <sheet name="Несоблюдения" sheetId="7" r:id="rId7"/>
  </sheets>
  <definedNames>
    <definedName name="__DB1__">'Изменение стоимости чистых акт'!$A$3:$E$32</definedName>
    <definedName name="__DB2__">'Изменение стоимости чистых акт'!$B$10:$E$18</definedName>
    <definedName name="__MAIN__">'Изменение стоимости чистых акт'!$A$1:$E$33</definedName>
    <definedName name="OLE_LINK1" localSheetId="1">'Изменение стоимости чистых акт'!#REF!</definedName>
  </definedNames>
  <calcPr fullCalcOnLoad="1"/>
</workbook>
</file>

<file path=xl/sharedStrings.xml><?xml version="1.0" encoding="utf-8"?>
<sst xmlns="http://schemas.openxmlformats.org/spreadsheetml/2006/main" count="537" uniqueCount="370">
  <si>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</si>
  <si>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</si>
  <si>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</si>
  <si>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</si>
  <si>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</si>
  <si>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</si>
  <si>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Генеральный директор</t>
  </si>
  <si>
    <t xml:space="preserve">управляющей компании  </t>
  </si>
  <si>
    <t>№ 0097-59837006 от 01.04.2003</t>
  </si>
  <si>
    <t>За период с 01.01.2009 по 30.09.2009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</si>
  <si>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</si>
  <si>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</si>
  <si>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</si>
  <si>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</si>
  <si>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Стоимость   чистых   активов  на   начало отчетного периода</t>
  </si>
  <si>
    <t>Лицензия № 21-000-1-00095 от 20.12.2002г., выданная ФКЦБ России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</si>
  <si>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</si>
  <si>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</si>
  <si>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</si>
  <si>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</si>
  <si>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</si>
  <si>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</si>
  <si>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</si>
  <si>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</si>
  <si>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</si>
  <si>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</si>
  <si>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</si>
  <si>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</si>
  <si>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</si>
  <si>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</si>
  <si>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</si>
  <si>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</si>
  <si>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</si>
  <si>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</si>
  <si>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</si>
  <si>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</si>
  <si>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</si>
  <si>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</si>
  <si>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</si>
  <si>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</si>
  <si>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</si>
  <si>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</si>
  <si>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</si>
  <si>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</si>
  <si>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</si>
  <si>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</si>
  <si>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</si>
  <si>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</si>
  <si>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</si>
  <si>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</si>
  <si>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</si>
  <si>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</si>
  <si>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</si>
  <si>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</si>
  <si>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</si>
  <si>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</si>
  <si>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</si>
  <si>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</si>
  <si>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</si>
  <si>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</si>
  <si>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</si>
  <si>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</si>
  <si>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</si>
  <si>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</si>
  <si>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</si>
  <si>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</si>
  <si>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</si>
  <si>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</si>
  <si>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</si>
  <si>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</si>
  <si>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</si>
  <si>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</si>
  <si>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</si>
  <si>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</si>
  <si>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</si>
  <si>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</si>
  <si>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</si>
  <si>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</si>
  <si>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</si>
  <si>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</si>
  <si>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</si>
  <si>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</si>
  <si>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</si>
  <si>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</si>
  <si>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</si>
  <si>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</si>
  <si>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</si>
  <si>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</si>
  <si>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</si>
  <si>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</si>
  <si>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</si>
  <si>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</si>
  <si>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</si>
  <si>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</si>
  <si>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</si>
  <si>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</si>
  <si>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</si>
  <si>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</si>
  <si>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</si>
  <si>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</si>
  <si>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</si>
  <si>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</si>
  <si>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</si>
  <si>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</si>
  <si>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</si>
  <si>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</si>
  <si>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</si>
  <si>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</si>
  <si>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</si>
  <si>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</si>
  <si>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</si>
  <si>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</si>
  <si>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>СПРАВКА О СТОИМОСТИ АКТИВОВ</t>
  </si>
  <si>
    <t>На 30.09.2009 г.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</si>
  <si>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</si>
  <si>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</si>
  <si>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</si>
  <si>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</si>
  <si>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</si>
  <si>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</si>
  <si>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</si>
  <si>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</si>
  <si>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</si>
  <si>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</si>
  <si>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</si>
  <si>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</si>
  <si>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</si>
  <si>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</si>
  <si>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</si>
  <si>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</si>
  <si>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</si>
  <si>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</si>
  <si>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</si>
  <si>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</si>
  <si>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</si>
  <si>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</si>
  <si>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</si>
  <si>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</si>
  <si>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</si>
  <si>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</si>
  <si>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1-О выпуск</t>
  </si>
  <si>
    <t xml:space="preserve">   ГАЗПРОМ ОАО, АО, 2-О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</si>
  <si>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</si>
  <si>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</si>
  <si>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</si>
  <si>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</si>
  <si>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</si>
  <si>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</si>
  <si>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ОГК-6 ОАО, АО, 2-О выпуск</t>
  </si>
  <si>
    <t xml:space="preserve">   Сбербанк РФ ОАО, АО, 3 выпуск</t>
  </si>
  <si>
    <t xml:space="preserve">   Энел ОГК-5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</si>
  <si>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</si>
  <si>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</si>
  <si>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</si>
  <si>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</si>
  <si>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</si>
  <si>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</si>
  <si>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</si>
  <si>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</si>
  <si>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</si>
  <si>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</si>
  <si>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</si>
  <si>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</si>
  <si>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</si>
  <si>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</si>
  <si>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</si>
  <si>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</si>
  <si>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</si>
  <si>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</si>
  <si>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</si>
  <si>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</si>
  <si>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</si>
  <si>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</si>
  <si>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</si>
  <si>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ТГК-11 Холдинг ОАО, АО, 1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</si>
  <si>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</si>
  <si>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</si>
  <si>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</si>
  <si>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</si>
  <si>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</si>
  <si>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</si>
  <si>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</si>
  <si>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</si>
  <si>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</si>
  <si>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</si>
  <si>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</si>
  <si>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</si>
  <si>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</si>
  <si>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</si>
  <si>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</si>
  <si>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</si>
  <si>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</si>
  <si>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</si>
  <si>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</si>
  <si>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</si>
  <si>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</si>
  <si>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</si>
  <si>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</si>
  <si>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</si>
  <si>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</si>
  <si>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</si>
  <si>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</si>
  <si>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</si>
  <si>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</si>
  <si>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</si>
  <si>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</si>
  <si>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</si>
  <si>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</si>
  <si>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</si>
  <si>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</si>
  <si>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</si>
  <si>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</si>
  <si>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</si>
  <si>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</si>
  <si>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</si>
  <si>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</si>
  <si>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</si>
  <si>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                                           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</si>
  <si>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</si>
  <si>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</si>
  <si>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</si>
  <si>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</si>
  <si>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</si>
  <si>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01.01.2009</t>
  </si>
  <si>
    <t>На 30.09.2009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</si>
  <si>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</si>
  <si>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</si>
  <si>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</si>
  <si>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</si>
  <si>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 xml:space="preserve">   Банк ФИНАМ ЗАО, 42001810200000000587 (Договор №21/08-587Деп от 21.08.2006)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</si>
  <si>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</si>
  <si>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</si>
  <si>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</si>
  <si>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</si>
  <si>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</si>
  <si>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</si>
  <si>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</si>
  <si>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</si>
  <si>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</si>
  <si>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</si>
  <si>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</si>
  <si>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</si>
  <si>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</si>
  <si>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</si>
  <si>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</si>
  <si>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</si>
  <si>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</si>
  <si>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</si>
  <si>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</si>
  <si>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</si>
  <si>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</si>
  <si>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</si>
  <si>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</si>
  <si>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</si>
  <si>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</si>
  <si>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</si>
  <si>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</si>
  <si>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</si>
  <si>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</si>
  <si>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</si>
  <si>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</si>
  <si>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</si>
  <si>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</si>
  <si>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</si>
  <si>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</si>
  <si>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</si>
  <si>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</si>
  <si>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</si>
  <si>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</si>
  <si>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</si>
  <si>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</si>
  <si>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>Юскова Ж.А.</t>
  </si>
  <si>
    <t xml:space="preserve">   Банк ФИНАМ ЗАО, 42001810200000000587 (Договор №21/08-587Деп от 21.08.2006) </t>
  </si>
  <si>
    <t xml:space="preserve"> Бессрочный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</si>
  <si>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</si>
  <si>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</si>
  <si>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Код строки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</si>
  <si>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</si>
  <si>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</si>
  <si>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</si>
  <si>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</si>
  <si>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</si>
  <si>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</si>
  <si>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</si>
  <si>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</si>
  <si>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</si>
  <si>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</si>
  <si>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</si>
  <si>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</si>
  <si>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Ведущий специалист Отдела учета внутренних </t>
  </si>
  <si>
    <t>операций (бэк-офис)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</si>
  <si>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</si>
  <si>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</si>
  <si>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</si>
  <si>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За  отчетный период</t>
  </si>
  <si>
    <t>За соотвествующий  период прошлого года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</si>
  <si>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</si>
  <si>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</si>
  <si>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</si>
  <si>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</si>
  <si>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</si>
  <si>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</si>
  <si>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</si>
  <si>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</si>
  <si>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</si>
  <si>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</si>
  <si>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</si>
  <si>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</si>
  <si>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</si>
  <si>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</si>
  <si>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</si>
  <si>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</si>
  <si>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</si>
  <si>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</si>
  <si>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</si>
  <si>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</si>
  <si>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</si>
  <si>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</si>
  <si>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</si>
  <si>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</si>
  <si>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</si>
  <si>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</si>
  <si>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</si>
  <si>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</si>
  <si>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</si>
  <si>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</si>
  <si>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</si>
  <si>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</si>
  <si>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</si>
  <si>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</si>
  <si>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</si>
  <si>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</si>
  <si>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</si>
  <si>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</si>
  <si>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</si>
  <si>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</si>
  <si>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</si>
  <si>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 xml:space="preserve"> СПРАВКА</t>
  </si>
  <si>
    <t xml:space="preserve">     О НЕСОБЛЮДЕНИИ ТРЕБОВАНИЙ К СОСТАВУ И СТРУКТУРЕ АКТИВОВ</t>
  </si>
  <si>
    <t>За сентябрь  2009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</si>
  <si>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</si>
  <si>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</si>
  <si>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</si>
  <si>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</si>
  <si>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</si>
  <si>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</si>
  <si>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</si>
  <si>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</si>
  <si>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</si>
  <si>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</si>
  <si>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</si>
  <si>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</si>
  <si>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</si>
  <si>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</si>
  <si>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</si>
  <si>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</si>
  <si>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нарушение  требований п. 5.3, абз.5 Положения о составе и структуре активов акционерных инвестиционных фондов и паевых инвестиционных фондов, утвержденного Приказом ФСФР от 08.02.2007г. № 07-13/пз-н и инвестиционной декларации Фонда: «оценочная стоимость ценных бумаг одного эмитента (за исключением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активов».</t>
  </si>
  <si>
    <t>ОГК-6, акции обыкновенные</t>
  </si>
  <si>
    <t>0.00-15.00%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</si>
  <si>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</si>
  <si>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</si>
  <si>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</si>
  <si>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</si>
  <si>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</si>
  <si>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</si>
  <si>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Юскова Ж. А. 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</si>
  <si>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</si>
  <si>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</si>
  <si>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</si>
  <si>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 xml:space="preserve">   Банк ФИНАМ ЗАО, 40701810900000000587 (Договор №16/01-587 от 16.01.2006)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</si>
</sst>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1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7" fillId="0" borderId="0" xfId="15" applyFont="1" applyFill="1" applyBorder="1" applyAlignment="1">
      <alignment vertical="top" wrapText="1"/>
      <protection/>
    </xf>
    <xf numFmtId="0" fontId="13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vertical="top" wrapText="1"/>
      <protection/>
    </xf>
    <xf numFmtId="0" fontId="20" fillId="0" borderId="0" xfId="18" applyFont="1" applyFill="1" applyBorder="1" applyAlignment="1">
      <alignment horizontal="left" vertical="top" wrapText="1"/>
      <protection/>
    </xf>
    <xf numFmtId="179" fontId="23" fillId="0" borderId="0" xfId="18" applyNumberFormat="1" applyFont="1" applyFill="1" applyBorder="1" applyAlignment="1">
      <alignment wrapText="1"/>
      <protection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4" fontId="13" fillId="0" borderId="2" xfId="0" applyNumberFormat="1" applyFont="1" applyBorder="1" applyAlignment="1">
      <alignment/>
    </xf>
    <xf numFmtId="4" fontId="20" fillId="2" borderId="2" xfId="19" applyNumberFormat="1" applyFont="1" applyBorder="1" applyAlignment="1">
      <alignment horizontal="right" vertical="center" wrapText="1"/>
      <protection/>
    </xf>
    <xf numFmtId="169" fontId="20" fillId="2" borderId="2" xfId="19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20" fillId="0" borderId="0" xfId="20" applyFont="1" applyFill="1" applyAlignment="1">
      <alignment vertical="center" wrapText="1"/>
      <protection/>
    </xf>
    <xf numFmtId="0" fontId="13" fillId="0" borderId="0" xfId="0" applyFont="1" applyFill="1" applyAlignment="1">
      <alignment wrapText="1"/>
    </xf>
    <xf numFmtId="0" fontId="17" fillId="0" borderId="0" xfId="22" applyFont="1" applyFill="1" applyAlignment="1">
      <alignment wrapText="1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20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7" fillId="0" borderId="0" xfId="22" applyFont="1" applyFill="1" applyAlignment="1">
      <alignment horizontal="left" wrapText="1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84" fontId="2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86" fontId="2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31" fillId="0" borderId="0" xfId="28" applyFont="1" applyBorder="1">
      <alignment/>
      <protection/>
    </xf>
    <xf numFmtId="4" fontId="6" fillId="0" borderId="1" xfId="0" applyNumberFormat="1" applyFont="1" applyFill="1" applyBorder="1" applyAlignment="1">
      <alignment horizontal="left"/>
    </xf>
    <xf numFmtId="0" fontId="31" fillId="0" borderId="0" xfId="0" applyFont="1" applyFill="1" applyAlignment="1">
      <alignment/>
    </xf>
    <xf numFmtId="184" fontId="6" fillId="0" borderId="1" xfId="0" applyNumberFormat="1" applyFont="1" applyFill="1" applyBorder="1" applyAlignment="1">
      <alignment/>
    </xf>
    <xf numFmtId="184" fontId="6" fillId="0" borderId="0" xfId="0" applyNumberFormat="1" applyFont="1" applyFill="1" applyAlignment="1">
      <alignment horizontal="right"/>
    </xf>
    <xf numFmtId="0" fontId="6" fillId="0" borderId="0" xfId="28" applyFont="1" applyBorder="1">
      <alignment/>
      <protection/>
    </xf>
    <xf numFmtId="184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wrapText="1"/>
    </xf>
    <xf numFmtId="0" fontId="33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169" fontId="31" fillId="0" borderId="2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1" fillId="0" borderId="2" xfId="0" applyNumberFormat="1" applyFont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43" fontId="31" fillId="0" borderId="0" xfId="31" applyFont="1" applyFill="1" applyAlignment="1">
      <alignment horizontal="right"/>
    </xf>
    <xf numFmtId="0" fontId="31" fillId="0" borderId="0" xfId="0" applyFont="1" applyAlignment="1">
      <alignment/>
    </xf>
    <xf numFmtId="43" fontId="31" fillId="0" borderId="0" xfId="31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44" fontId="28" fillId="0" borderId="2" xfId="2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top" wrapText="1"/>
    </xf>
    <xf numFmtId="4" fontId="36" fillId="0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84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4" fontId="38" fillId="0" borderId="0" xfId="24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4" fontId="6" fillId="0" borderId="0" xfId="24" applyFont="1" applyFill="1" applyAlignment="1">
      <alignment horizontal="right"/>
    </xf>
    <xf numFmtId="44" fontId="6" fillId="0" borderId="1" xfId="24" applyFont="1" applyFill="1" applyBorder="1" applyAlignment="1">
      <alignment horizontal="right"/>
    </xf>
    <xf numFmtId="44" fontId="6" fillId="0" borderId="0" xfId="24" applyFont="1" applyFill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9" fillId="0" borderId="0" xfId="26" applyFont="1">
      <alignment/>
      <protection/>
    </xf>
    <xf numFmtId="0" fontId="19" fillId="0" borderId="0" xfId="26" applyFont="1">
      <alignment/>
      <protection/>
    </xf>
    <xf numFmtId="0" fontId="40" fillId="0" borderId="0" xfId="26" applyFont="1">
      <alignment/>
      <protection/>
    </xf>
    <xf numFmtId="0" fontId="40" fillId="0" borderId="0" xfId="26" applyFont="1" applyFill="1" applyAlignment="1">
      <alignment horizontal="center"/>
      <protection/>
    </xf>
    <xf numFmtId="0" fontId="41" fillId="0" borderId="0" xfId="0" applyFont="1" applyAlignment="1">
      <alignment/>
    </xf>
    <xf numFmtId="0" fontId="40" fillId="0" borderId="0" xfId="26" applyFont="1" applyAlignment="1">
      <alignment/>
      <protection/>
    </xf>
    <xf numFmtId="0" fontId="19" fillId="0" borderId="0" xfId="26" applyFont="1" applyFill="1" applyAlignment="1">
      <alignment horizontal="center"/>
      <protection/>
    </xf>
    <xf numFmtId="0" fontId="42" fillId="0" borderId="0" xfId="16" applyFont="1" applyFill="1" applyBorder="1" applyAlignment="1">
      <alignment vertical="center"/>
      <protection/>
    </xf>
    <xf numFmtId="0" fontId="42" fillId="0" borderId="0" xfId="1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7" fillId="0" borderId="0" xfId="16" applyFont="1" applyFill="1" applyBorder="1" applyAlignment="1">
      <alignment vertical="center"/>
      <protection/>
    </xf>
    <xf numFmtId="0" fontId="17" fillId="0" borderId="0" xfId="16" applyFont="1" applyFill="1" applyBorder="1" applyAlignment="1">
      <alignment horizontal="center" vertical="center"/>
      <protection/>
    </xf>
    <xf numFmtId="0" fontId="40" fillId="0" borderId="2" xfId="26" applyFont="1" applyBorder="1" applyAlignment="1">
      <alignment horizontal="center" vertical="center" wrapText="1"/>
      <protection/>
    </xf>
    <xf numFmtId="0" fontId="19" fillId="0" borderId="2" xfId="26" applyFont="1" applyBorder="1" applyAlignment="1">
      <alignment horizontal="center" vertical="top" wrapText="1"/>
      <protection/>
    </xf>
    <xf numFmtId="0" fontId="27" fillId="0" borderId="2" xfId="26" applyFont="1" applyBorder="1" applyAlignment="1">
      <alignment horizontal="center" wrapText="1"/>
      <protection/>
    </xf>
    <xf numFmtId="0" fontId="19" fillId="0" borderId="2" xfId="26" applyFont="1" applyBorder="1" applyAlignment="1">
      <alignment horizontal="center" wrapText="1"/>
      <protection/>
    </xf>
    <xf numFmtId="4" fontId="19" fillId="0" borderId="2" xfId="26" applyNumberFormat="1" applyFont="1" applyBorder="1" applyAlignment="1">
      <alignment horizontal="center"/>
      <protection/>
    </xf>
    <xf numFmtId="0" fontId="19" fillId="0" borderId="2" xfId="26" applyFont="1" applyBorder="1" applyAlignment="1">
      <alignment horizontal="center"/>
      <protection/>
    </xf>
    <xf numFmtId="14" fontId="19" fillId="0" borderId="2" xfId="26" applyNumberFormat="1" applyFont="1" applyBorder="1">
      <alignment/>
      <protection/>
    </xf>
    <xf numFmtId="0" fontId="19" fillId="0" borderId="0" xfId="26" applyFont="1" applyBorder="1" applyAlignment="1">
      <alignment wrapText="1"/>
      <protection/>
    </xf>
    <xf numFmtId="0" fontId="19" fillId="0" borderId="0" xfId="26" applyFont="1" applyBorder="1" applyAlignment="1">
      <alignment horizontal="center"/>
      <protection/>
    </xf>
    <xf numFmtId="14" fontId="19" fillId="0" borderId="0" xfId="26" applyNumberFormat="1" applyFont="1" applyBorder="1">
      <alignment/>
      <protection/>
    </xf>
    <xf numFmtId="0" fontId="39" fillId="0" borderId="0" xfId="26" applyFont="1" applyBorder="1">
      <alignment/>
      <protection/>
    </xf>
    <xf numFmtId="0" fontId="19" fillId="0" borderId="0" xfId="26" applyFont="1" applyBorder="1">
      <alignment/>
      <protection/>
    </xf>
    <xf numFmtId="0" fontId="19" fillId="0" borderId="2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19" fillId="0" borderId="0" xfId="27" applyFont="1" applyFill="1" applyAlignment="1">
      <alignment horizont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184" fontId="19" fillId="0" borderId="0" xfId="27" applyNumberFormat="1" applyFont="1" applyFill="1" applyBorder="1">
      <alignment/>
      <protection/>
    </xf>
    <xf numFmtId="0" fontId="19" fillId="0" borderId="0" xfId="26" applyFont="1" applyBorder="1" applyAlignment="1">
      <alignment vertical="top" wrapText="1"/>
      <protection/>
    </xf>
    <xf numFmtId="0" fontId="19" fillId="0" borderId="1" xfId="26" applyFont="1" applyBorder="1">
      <alignment/>
      <protection/>
    </xf>
    <xf numFmtId="184" fontId="19" fillId="0" borderId="0" xfId="26" applyNumberFormat="1" applyFont="1" applyFill="1" applyAlignment="1">
      <alignment horizontal="right"/>
      <protection/>
    </xf>
    <xf numFmtId="184" fontId="19" fillId="0" borderId="0" xfId="26" applyNumberFormat="1" applyFont="1" applyFill="1" applyAlignment="1">
      <alignment horizontal="center"/>
      <protection/>
    </xf>
    <xf numFmtId="0" fontId="19" fillId="0" borderId="0" xfId="26" applyFont="1" applyAlignment="1">
      <alignment horizontal="right"/>
      <protection/>
    </xf>
    <xf numFmtId="184" fontId="19" fillId="0" borderId="0" xfId="26" applyNumberFormat="1" applyFont="1" applyFill="1">
      <alignment/>
      <protection/>
    </xf>
    <xf numFmtId="0" fontId="19" fillId="0" borderId="0" xfId="26" applyFont="1" applyFill="1" applyAlignment="1">
      <alignment horizontal="left"/>
      <protection/>
    </xf>
    <xf numFmtId="49" fontId="19" fillId="0" borderId="0" xfId="26" applyNumberFormat="1" applyFont="1" applyFill="1" applyAlignment="1">
      <alignment vertical="center"/>
      <protection/>
    </xf>
    <xf numFmtId="0" fontId="19" fillId="0" borderId="0" xfId="26" applyFont="1" applyFill="1" applyAlignment="1">
      <alignment horizontal="center" vertical="center"/>
      <protection/>
    </xf>
    <xf numFmtId="0" fontId="19" fillId="0" borderId="0" xfId="26" applyFont="1" applyFill="1">
      <alignment/>
      <protection/>
    </xf>
    <xf numFmtId="0" fontId="20" fillId="0" borderId="0" xfId="2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6" fillId="0" borderId="0" xfId="31" applyFont="1" applyFill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righ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14" fillId="0" borderId="0" xfId="15" applyFont="1" applyFill="1" applyBorder="1" applyAlignment="1">
      <alignment horizontal="center" vertical="center" wrapText="1"/>
      <protection/>
    </xf>
    <xf numFmtId="0" fontId="15" fillId="0" borderId="0" xfId="15" applyFont="1" applyFill="1" applyBorder="1" applyAlignment="1">
      <alignment horizontal="center" vertical="center" wrapText="1"/>
      <protection/>
    </xf>
    <xf numFmtId="0" fontId="18" fillId="0" borderId="0" xfId="1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20" fillId="0" borderId="0" xfId="15" applyFont="1" applyFill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top" wrapText="1"/>
      <protection/>
    </xf>
    <xf numFmtId="178" fontId="22" fillId="0" borderId="0" xfId="18" applyNumberFormat="1" applyFont="1" applyFill="1" applyBorder="1" applyAlignment="1">
      <alignment horizontal="left"/>
      <protection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 indent="1"/>
    </xf>
    <xf numFmtId="49" fontId="13" fillId="0" borderId="2" xfId="0" applyNumberFormat="1" applyFont="1" applyBorder="1" applyAlignment="1">
      <alignment horizontal="left" vertical="center" wrapText="1"/>
    </xf>
    <xf numFmtId="0" fontId="20" fillId="0" borderId="10" xfId="2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horizontal="center" vertical="center"/>
      <protection/>
    </xf>
    <xf numFmtId="49" fontId="2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</cellXfs>
  <cellStyles count="19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7" xfId="21"/>
    <cellStyle name="S8" xfId="22"/>
    <cellStyle name="Hyperlink" xfId="23"/>
    <cellStyle name="Currency" xfId="24"/>
    <cellStyle name="Currency [0]" xfId="25"/>
    <cellStyle name="Обычный_Лист1" xfId="26"/>
    <cellStyle name="Обычный_Несоблюдение" xfId="27"/>
    <cellStyle name="Обычный_НЕсоблюдение_июнь08_ФП" xfId="28"/>
    <cellStyle name="Followed Hyperlink" xfId="29"/>
    <cellStyle name="Percent" xfId="30"/>
    <cellStyle name="Comma" xfId="31"/>
    <cellStyle name="Comma [0]" xfId="3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3.140625" style="41" customWidth="1"/>
    <col min="2" max="2" width="7.421875" style="62" customWidth="1"/>
    <col min="3" max="3" width="9.7109375" style="41" customWidth="1"/>
    <col min="4" max="5" width="16.28125" style="41" customWidth="1"/>
    <col min="6" max="16384" width="9.140625" style="41" customWidth="1"/>
  </cols>
  <sheetData>
    <row r="1" spans="1:8" ht="33" customHeight="1">
      <c r="A1" s="230" t="s">
        <v>25</v>
      </c>
      <c r="B1" s="231"/>
      <c r="C1" s="231"/>
      <c r="D1" s="231"/>
      <c r="E1" s="231"/>
      <c r="F1" s="40"/>
      <c r="G1" s="40"/>
      <c r="H1" s="40"/>
    </row>
    <row r="2" spans="1:8" ht="14.25" customHeight="1">
      <c r="A2" s="232" t="s">
        <v>17</v>
      </c>
      <c r="B2" s="232"/>
      <c r="C2" s="232"/>
      <c r="D2" s="232"/>
      <c r="E2" s="232"/>
      <c r="F2" s="40"/>
      <c r="G2" s="40"/>
      <c r="H2" s="40"/>
    </row>
    <row r="3" spans="1:8" s="43" customFormat="1" ht="13.5" customHeight="1">
      <c r="A3" s="233" t="s">
        <v>8</v>
      </c>
      <c r="B3" s="233"/>
      <c r="C3" s="233"/>
      <c r="D3" s="233"/>
      <c r="E3" s="233"/>
      <c r="F3" s="42"/>
      <c r="G3" s="42"/>
      <c r="H3" s="42"/>
    </row>
    <row r="4" spans="1:8" s="43" customFormat="1" ht="13.5" customHeight="1">
      <c r="A4" s="234" t="s">
        <v>18</v>
      </c>
      <c r="B4" s="234"/>
      <c r="C4" s="234"/>
      <c r="D4" s="234"/>
      <c r="E4" s="234"/>
      <c r="F4" s="44"/>
      <c r="G4" s="44"/>
      <c r="H4" s="44"/>
    </row>
    <row r="5" spans="1:8" s="43" customFormat="1" ht="13.5" customHeight="1">
      <c r="A5" s="233" t="s">
        <v>15</v>
      </c>
      <c r="B5" s="233"/>
      <c r="C5" s="233"/>
      <c r="D5" s="233"/>
      <c r="E5" s="233"/>
      <c r="F5" s="42"/>
      <c r="G5" s="42"/>
      <c r="H5" s="42"/>
    </row>
    <row r="6" spans="1:8" s="43" customFormat="1" ht="13.5" customHeight="1">
      <c r="A6" s="233" t="s">
        <v>16</v>
      </c>
      <c r="B6" s="233"/>
      <c r="C6" s="233"/>
      <c r="D6" s="233"/>
      <c r="E6" s="233"/>
      <c r="F6" s="42"/>
      <c r="G6" s="42"/>
      <c r="H6" s="42"/>
    </row>
    <row r="7" spans="1:8" ht="7.5" customHeight="1">
      <c r="A7" s="235"/>
      <c r="B7" s="235"/>
      <c r="C7" s="235"/>
      <c r="D7" s="235"/>
      <c r="E7" s="235"/>
      <c r="F7" s="45"/>
      <c r="G7" s="45"/>
      <c r="H7" s="45"/>
    </row>
    <row r="8" spans="1:8" ht="11.25">
      <c r="A8" s="46" t="s">
        <v>26</v>
      </c>
      <c r="B8" s="236">
        <v>40086.833333333336</v>
      </c>
      <c r="C8" s="236"/>
      <c r="D8" s="236"/>
      <c r="E8" s="236"/>
      <c r="F8" s="47"/>
      <c r="G8" s="47"/>
      <c r="H8" s="47"/>
    </row>
    <row r="9" spans="1:4" ht="7.5" customHeight="1">
      <c r="A9" s="48"/>
      <c r="B9" s="48"/>
      <c r="C9" s="48"/>
      <c r="D9" s="49"/>
    </row>
    <row r="10" spans="1:5" ht="22.5">
      <c r="A10" s="237" t="s">
        <v>27</v>
      </c>
      <c r="B10" s="238"/>
      <c r="C10" s="237" t="s">
        <v>28</v>
      </c>
      <c r="D10" s="50" t="s">
        <v>29</v>
      </c>
      <c r="E10" s="51" t="s">
        <v>29</v>
      </c>
    </row>
    <row r="11" spans="1:5" ht="11.25">
      <c r="A11" s="239"/>
      <c r="B11" s="240"/>
      <c r="C11" s="239"/>
      <c r="D11" s="52">
        <v>40086</v>
      </c>
      <c r="E11" s="53">
        <v>40085</v>
      </c>
    </row>
    <row r="12" spans="1:5" ht="11.25">
      <c r="A12" s="241" t="s">
        <v>30</v>
      </c>
      <c r="B12" s="241"/>
      <c r="C12" s="54" t="s">
        <v>31</v>
      </c>
      <c r="D12" s="55" t="s">
        <v>32</v>
      </c>
      <c r="E12" s="55" t="s">
        <v>33</v>
      </c>
    </row>
    <row r="13" spans="1:5" ht="11.25">
      <c r="A13" s="242" t="s">
        <v>34</v>
      </c>
      <c r="B13" s="242"/>
      <c r="C13" s="56"/>
      <c r="D13" s="56"/>
      <c r="E13" s="56"/>
    </row>
    <row r="14" spans="1:5" ht="11.25">
      <c r="A14" s="243" t="s">
        <v>35</v>
      </c>
      <c r="B14" s="243"/>
      <c r="C14" s="56" t="s">
        <v>36</v>
      </c>
      <c r="D14" s="57">
        <f>SUM(D15:D16)</f>
        <v>73687.75</v>
      </c>
      <c r="E14" s="57">
        <f>SUM(E15:E16)</f>
        <v>297066.09</v>
      </c>
    </row>
    <row r="15" spans="1:5" ht="11.25">
      <c r="A15" s="244" t="s">
        <v>37</v>
      </c>
      <c r="B15" s="244"/>
      <c r="C15" s="56" t="s">
        <v>38</v>
      </c>
      <c r="D15" s="57">
        <v>73687.75</v>
      </c>
      <c r="E15" s="57">
        <v>297066.09</v>
      </c>
    </row>
    <row r="16" spans="1:5" ht="11.25">
      <c r="A16" s="244" t="s">
        <v>39</v>
      </c>
      <c r="B16" s="244"/>
      <c r="C16" s="56" t="s">
        <v>40</v>
      </c>
      <c r="D16" s="57">
        <v>0</v>
      </c>
      <c r="E16" s="57">
        <v>0</v>
      </c>
    </row>
    <row r="17" spans="1:5" ht="11.25">
      <c r="A17" s="243" t="s">
        <v>41</v>
      </c>
      <c r="B17" s="243"/>
      <c r="C17" s="56" t="s">
        <v>42</v>
      </c>
      <c r="D17" s="57">
        <f>SUM(D18:D19)</f>
        <v>57000</v>
      </c>
      <c r="E17" s="57">
        <f>SUM(E18:E19)</f>
        <v>57000</v>
      </c>
    </row>
    <row r="18" spans="1:5" ht="11.25">
      <c r="A18" s="244" t="s">
        <v>37</v>
      </c>
      <c r="B18" s="244"/>
      <c r="C18" s="56" t="s">
        <v>43</v>
      </c>
      <c r="D18" s="57">
        <v>57000</v>
      </c>
      <c r="E18" s="57">
        <v>57000</v>
      </c>
    </row>
    <row r="19" spans="1:5" ht="11.25">
      <c r="A19" s="244" t="s">
        <v>39</v>
      </c>
      <c r="B19" s="244"/>
      <c r="C19" s="56" t="s">
        <v>44</v>
      </c>
      <c r="D19" s="57">
        <v>0</v>
      </c>
      <c r="E19" s="57">
        <v>0</v>
      </c>
    </row>
    <row r="20" spans="1:5" ht="11.25">
      <c r="A20" s="243" t="s">
        <v>45</v>
      </c>
      <c r="B20" s="243"/>
      <c r="C20" s="56" t="s">
        <v>46</v>
      </c>
      <c r="D20" s="57">
        <v>0</v>
      </c>
      <c r="E20" s="57">
        <v>0</v>
      </c>
    </row>
    <row r="21" spans="1:5" ht="24.75" customHeight="1">
      <c r="A21" s="243" t="s">
        <v>47</v>
      </c>
      <c r="B21" s="243"/>
      <c r="C21" s="56" t="s">
        <v>48</v>
      </c>
      <c r="D21" s="57">
        <v>0</v>
      </c>
      <c r="E21" s="57">
        <v>0</v>
      </c>
    </row>
    <row r="22" spans="1:5" ht="11.25">
      <c r="A22" s="243" t="s">
        <v>49</v>
      </c>
      <c r="B22" s="243"/>
      <c r="C22" s="56" t="s">
        <v>50</v>
      </c>
      <c r="D22" s="57">
        <v>0</v>
      </c>
      <c r="E22" s="57">
        <v>0</v>
      </c>
    </row>
    <row r="23" spans="1:5" ht="21.75" customHeight="1">
      <c r="A23" s="243" t="s">
        <v>51</v>
      </c>
      <c r="B23" s="243"/>
      <c r="C23" s="56" t="s">
        <v>52</v>
      </c>
      <c r="D23" s="57">
        <v>0</v>
      </c>
      <c r="E23" s="57">
        <v>0</v>
      </c>
    </row>
    <row r="24" spans="1:5" ht="11.25">
      <c r="A24" s="243" t="s">
        <v>53</v>
      </c>
      <c r="B24" s="243"/>
      <c r="C24" s="56" t="s">
        <v>54</v>
      </c>
      <c r="D24" s="57">
        <v>103964614.39</v>
      </c>
      <c r="E24" s="57">
        <v>104134288.65</v>
      </c>
    </row>
    <row r="25" spans="1:5" ht="11.25">
      <c r="A25" s="243" t="s">
        <v>55</v>
      </c>
      <c r="B25" s="243"/>
      <c r="C25" s="56" t="s">
        <v>56</v>
      </c>
      <c r="D25" s="57">
        <v>0</v>
      </c>
      <c r="E25" s="57">
        <v>0</v>
      </c>
    </row>
    <row r="26" spans="1:5" ht="11.25">
      <c r="A26" s="243" t="s">
        <v>57</v>
      </c>
      <c r="B26" s="243"/>
      <c r="C26" s="56" t="s">
        <v>58</v>
      </c>
      <c r="D26" s="57">
        <v>0</v>
      </c>
      <c r="E26" s="57">
        <v>0</v>
      </c>
    </row>
    <row r="27" spans="1:5" ht="11.25">
      <c r="A27" s="244" t="s">
        <v>59</v>
      </c>
      <c r="B27" s="244"/>
      <c r="C27" s="56" t="s">
        <v>60</v>
      </c>
      <c r="D27" s="57">
        <v>0</v>
      </c>
      <c r="E27" s="57">
        <v>0</v>
      </c>
    </row>
    <row r="28" spans="1:5" ht="11.25">
      <c r="A28" s="244" t="s">
        <v>61</v>
      </c>
      <c r="B28" s="244"/>
      <c r="C28" s="56" t="s">
        <v>62</v>
      </c>
      <c r="D28" s="57">
        <v>0</v>
      </c>
      <c r="E28" s="57">
        <v>0</v>
      </c>
    </row>
    <row r="29" spans="1:5" ht="11.25">
      <c r="A29" s="243" t="s">
        <v>63</v>
      </c>
      <c r="B29" s="243"/>
      <c r="C29" s="56" t="s">
        <v>64</v>
      </c>
      <c r="D29" s="57">
        <v>0</v>
      </c>
      <c r="E29" s="57">
        <v>0</v>
      </c>
    </row>
    <row r="30" spans="1:5" ht="11.25">
      <c r="A30" s="243" t="s">
        <v>65</v>
      </c>
      <c r="B30" s="243"/>
      <c r="C30" s="56" t="s">
        <v>66</v>
      </c>
      <c r="D30" s="57">
        <v>0</v>
      </c>
      <c r="E30" s="57">
        <v>0</v>
      </c>
    </row>
    <row r="31" spans="1:5" ht="11.25">
      <c r="A31" s="244" t="s">
        <v>67</v>
      </c>
      <c r="B31" s="244"/>
      <c r="C31" s="56" t="s">
        <v>68</v>
      </c>
      <c r="D31" s="57">
        <v>0</v>
      </c>
      <c r="E31" s="57">
        <v>0</v>
      </c>
    </row>
    <row r="32" spans="1:5" ht="11.25">
      <c r="A32" s="244" t="s">
        <v>69</v>
      </c>
      <c r="B32" s="244"/>
      <c r="C32" s="56" t="s">
        <v>70</v>
      </c>
      <c r="D32" s="57">
        <v>0</v>
      </c>
      <c r="E32" s="57">
        <v>0</v>
      </c>
    </row>
    <row r="33" spans="1:5" ht="11.25">
      <c r="A33" s="244" t="s">
        <v>71</v>
      </c>
      <c r="B33" s="244"/>
      <c r="C33" s="56" t="s">
        <v>72</v>
      </c>
      <c r="D33" s="57">
        <v>0</v>
      </c>
      <c r="E33" s="57">
        <v>0</v>
      </c>
    </row>
    <row r="34" spans="1:5" ht="11.25">
      <c r="A34" s="244" t="s">
        <v>73</v>
      </c>
      <c r="B34" s="244"/>
      <c r="C34" s="56" t="s">
        <v>74</v>
      </c>
      <c r="D34" s="57">
        <v>0</v>
      </c>
      <c r="E34" s="57">
        <v>0</v>
      </c>
    </row>
    <row r="35" spans="1:5" ht="11.25">
      <c r="A35" s="243" t="s">
        <v>75</v>
      </c>
      <c r="B35" s="243"/>
      <c r="C35" s="56">
        <v>120</v>
      </c>
      <c r="D35" s="57">
        <v>0</v>
      </c>
      <c r="E35" s="57">
        <v>0</v>
      </c>
    </row>
    <row r="36" spans="1:5" ht="45" customHeight="1">
      <c r="A36" s="243" t="s">
        <v>76</v>
      </c>
      <c r="B36" s="243"/>
      <c r="C36" s="56">
        <v>130</v>
      </c>
      <c r="D36" s="57">
        <v>0</v>
      </c>
      <c r="E36" s="57">
        <v>0</v>
      </c>
    </row>
    <row r="37" spans="1:5" ht="69.75" customHeight="1">
      <c r="A37" s="243" t="s">
        <v>77</v>
      </c>
      <c r="B37" s="243"/>
      <c r="C37" s="56">
        <v>140</v>
      </c>
      <c r="D37" s="57">
        <v>0</v>
      </c>
      <c r="E37" s="57">
        <v>0</v>
      </c>
    </row>
    <row r="38" spans="1:5" ht="11.25">
      <c r="A38" s="243" t="s">
        <v>78</v>
      </c>
      <c r="B38" s="243"/>
      <c r="C38" s="56">
        <v>150</v>
      </c>
      <c r="D38" s="57">
        <v>0</v>
      </c>
      <c r="E38" s="57">
        <v>0</v>
      </c>
    </row>
    <row r="39" spans="1:5" ht="25.5" customHeight="1">
      <c r="A39" s="243" t="s">
        <v>79</v>
      </c>
      <c r="B39" s="243"/>
      <c r="C39" s="56">
        <v>160</v>
      </c>
      <c r="D39" s="57">
        <v>0</v>
      </c>
      <c r="E39" s="57">
        <v>0</v>
      </c>
    </row>
    <row r="40" spans="1:5" ht="11.25">
      <c r="A40" s="244" t="s">
        <v>80</v>
      </c>
      <c r="B40" s="244"/>
      <c r="C40" s="56">
        <v>161</v>
      </c>
      <c r="D40" s="57">
        <v>0</v>
      </c>
      <c r="E40" s="57">
        <v>0</v>
      </c>
    </row>
    <row r="41" spans="1:5" ht="22.5" customHeight="1">
      <c r="A41" s="243" t="s">
        <v>81</v>
      </c>
      <c r="B41" s="243"/>
      <c r="C41" s="56">
        <v>170</v>
      </c>
      <c r="D41" s="57">
        <v>0</v>
      </c>
      <c r="E41" s="57">
        <v>0</v>
      </c>
    </row>
    <row r="42" spans="1:5" ht="11.25">
      <c r="A42" s="244" t="s">
        <v>80</v>
      </c>
      <c r="B42" s="244"/>
      <c r="C42" s="56">
        <v>171</v>
      </c>
      <c r="D42" s="57">
        <v>0</v>
      </c>
      <c r="E42" s="57">
        <v>0</v>
      </c>
    </row>
    <row r="43" spans="1:5" ht="25.5" customHeight="1">
      <c r="A43" s="243" t="s">
        <v>82</v>
      </c>
      <c r="B43" s="243"/>
      <c r="C43" s="56">
        <v>180</v>
      </c>
      <c r="D43" s="57">
        <v>0</v>
      </c>
      <c r="E43" s="57">
        <v>0</v>
      </c>
    </row>
    <row r="44" spans="1:5" ht="11.25">
      <c r="A44" s="244" t="s">
        <v>83</v>
      </c>
      <c r="B44" s="244"/>
      <c r="C44" s="56">
        <v>181</v>
      </c>
      <c r="D44" s="57">
        <v>0</v>
      </c>
      <c r="E44" s="57">
        <v>0</v>
      </c>
    </row>
    <row r="45" spans="1:5" ht="25.5" customHeight="1">
      <c r="A45" s="243" t="s">
        <v>84</v>
      </c>
      <c r="B45" s="243"/>
      <c r="C45" s="56">
        <v>190</v>
      </c>
      <c r="D45" s="57">
        <v>0</v>
      </c>
      <c r="E45" s="57">
        <v>0</v>
      </c>
    </row>
    <row r="46" spans="1:5" ht="11.25">
      <c r="A46" s="244" t="s">
        <v>83</v>
      </c>
      <c r="B46" s="244"/>
      <c r="C46" s="56">
        <v>191</v>
      </c>
      <c r="D46" s="57">
        <v>0</v>
      </c>
      <c r="E46" s="57">
        <v>0</v>
      </c>
    </row>
    <row r="47" spans="1:5" ht="27" customHeight="1">
      <c r="A47" s="243" t="s">
        <v>85</v>
      </c>
      <c r="B47" s="243"/>
      <c r="C47" s="56">
        <v>200</v>
      </c>
      <c r="D47" s="57">
        <v>0</v>
      </c>
      <c r="E47" s="57">
        <v>0</v>
      </c>
    </row>
    <row r="48" spans="1:5" ht="26.25" customHeight="1">
      <c r="A48" s="243" t="s">
        <v>86</v>
      </c>
      <c r="B48" s="243"/>
      <c r="C48" s="56">
        <v>210</v>
      </c>
      <c r="D48" s="57">
        <v>0</v>
      </c>
      <c r="E48" s="57">
        <v>0</v>
      </c>
    </row>
    <row r="49" spans="1:5" ht="70.5" customHeight="1">
      <c r="A49" s="243" t="s">
        <v>87</v>
      </c>
      <c r="B49" s="243"/>
      <c r="C49" s="56">
        <v>220</v>
      </c>
      <c r="D49" s="57">
        <v>0</v>
      </c>
      <c r="E49" s="57">
        <v>0</v>
      </c>
    </row>
    <row r="50" spans="1:5" ht="59.25" customHeight="1">
      <c r="A50" s="243" t="s">
        <v>88</v>
      </c>
      <c r="B50" s="243"/>
      <c r="C50" s="56">
        <v>230</v>
      </c>
      <c r="D50" s="57">
        <v>0</v>
      </c>
      <c r="E50" s="57">
        <v>0</v>
      </c>
    </row>
    <row r="51" spans="1:5" s="58" customFormat="1" ht="11.25">
      <c r="A51" s="243" t="s">
        <v>89</v>
      </c>
      <c r="B51" s="243"/>
      <c r="C51" s="56">
        <v>240</v>
      </c>
      <c r="D51" s="57">
        <v>0</v>
      </c>
      <c r="E51" s="57">
        <v>0</v>
      </c>
    </row>
    <row r="52" spans="1:5" ht="12.75" customHeight="1">
      <c r="A52" s="243" t="s">
        <v>90</v>
      </c>
      <c r="B52" s="243"/>
      <c r="C52" s="56">
        <v>250</v>
      </c>
      <c r="D52" s="57">
        <v>0</v>
      </c>
      <c r="E52" s="57">
        <v>0</v>
      </c>
    </row>
    <row r="53" spans="1:5" ht="11.25">
      <c r="A53" s="243" t="s">
        <v>91</v>
      </c>
      <c r="B53" s="243"/>
      <c r="C53" s="56">
        <v>260</v>
      </c>
      <c r="D53" s="59">
        <f>SUM(D54:D57)</f>
        <v>67760.47</v>
      </c>
      <c r="E53" s="59">
        <f>SUM(E54:E57)</f>
        <v>697970.76</v>
      </c>
    </row>
    <row r="54" spans="1:5" ht="27.75" customHeight="1">
      <c r="A54" s="244" t="s">
        <v>92</v>
      </c>
      <c r="B54" s="244"/>
      <c r="C54" s="56">
        <v>261</v>
      </c>
      <c r="D54" s="60">
        <v>67760.47</v>
      </c>
      <c r="E54" s="60">
        <v>697340.56</v>
      </c>
    </row>
    <row r="55" spans="1:5" ht="26.25" customHeight="1">
      <c r="A55" s="244" t="s">
        <v>93</v>
      </c>
      <c r="B55" s="244"/>
      <c r="C55" s="56">
        <v>262</v>
      </c>
      <c r="D55" s="60">
        <v>0</v>
      </c>
      <c r="E55" s="60">
        <v>0</v>
      </c>
    </row>
    <row r="56" spans="1:5" ht="34.5" customHeight="1">
      <c r="A56" s="244" t="s">
        <v>94</v>
      </c>
      <c r="B56" s="244"/>
      <c r="C56" s="56">
        <v>263</v>
      </c>
      <c r="D56" s="60">
        <v>0</v>
      </c>
      <c r="E56" s="60">
        <v>630.2</v>
      </c>
    </row>
    <row r="57" spans="1:5" ht="11.25">
      <c r="A57" s="244" t="s">
        <v>95</v>
      </c>
      <c r="B57" s="244"/>
      <c r="C57" s="56">
        <v>264</v>
      </c>
      <c r="D57" s="60">
        <v>0</v>
      </c>
      <c r="E57" s="60">
        <v>0</v>
      </c>
    </row>
    <row r="58" spans="1:5" ht="34.5" customHeight="1">
      <c r="A58" s="245" t="s">
        <v>96</v>
      </c>
      <c r="B58" s="245"/>
      <c r="C58" s="56">
        <v>270</v>
      </c>
      <c r="D58" s="60">
        <v>104163062.61</v>
      </c>
      <c r="E58" s="60">
        <v>105186325.5</v>
      </c>
    </row>
    <row r="59" spans="1:5" ht="11.25">
      <c r="A59" s="242" t="s">
        <v>97</v>
      </c>
      <c r="B59" s="242"/>
      <c r="C59" s="56"/>
      <c r="D59" s="57"/>
      <c r="E59" s="57"/>
    </row>
    <row r="60" spans="1:5" ht="11.25">
      <c r="A60" s="243" t="s">
        <v>98</v>
      </c>
      <c r="B60" s="243"/>
      <c r="C60" s="56" t="s">
        <v>99</v>
      </c>
      <c r="D60" s="60">
        <v>261425.61</v>
      </c>
      <c r="E60" s="60">
        <v>290176.53</v>
      </c>
    </row>
    <row r="61" spans="1:5" ht="11.25">
      <c r="A61" s="243" t="s">
        <v>100</v>
      </c>
      <c r="B61" s="243"/>
      <c r="C61" s="56" t="s">
        <v>101</v>
      </c>
      <c r="D61" s="60">
        <v>342311.57</v>
      </c>
      <c r="E61" s="60">
        <v>525257.59</v>
      </c>
    </row>
    <row r="62" spans="1:5" ht="34.5" customHeight="1">
      <c r="A62" s="245" t="s">
        <v>102</v>
      </c>
      <c r="B62" s="245"/>
      <c r="C62" s="56" t="s">
        <v>103</v>
      </c>
      <c r="D62" s="60">
        <v>0</v>
      </c>
      <c r="E62" s="60">
        <v>0</v>
      </c>
    </row>
    <row r="63" spans="1:5" ht="11.25">
      <c r="A63" s="243" t="s">
        <v>104</v>
      </c>
      <c r="B63" s="243"/>
      <c r="C63" s="56" t="s">
        <v>105</v>
      </c>
      <c r="D63" s="57">
        <f>SUM(D60:D62)</f>
        <v>603737.1799999999</v>
      </c>
      <c r="E63" s="57">
        <f>SUM(E60:E62)</f>
        <v>815434.12</v>
      </c>
    </row>
    <row r="64" spans="1:5" ht="11.25">
      <c r="A64" s="242" t="s">
        <v>106</v>
      </c>
      <c r="B64" s="242"/>
      <c r="C64" s="56" t="s">
        <v>107</v>
      </c>
      <c r="D64" s="60">
        <v>103559325.43</v>
      </c>
      <c r="E64" s="60">
        <v>104370891.38</v>
      </c>
    </row>
    <row r="65" spans="1:5" ht="37.5" customHeight="1">
      <c r="A65" s="243" t="s">
        <v>108</v>
      </c>
      <c r="B65" s="243"/>
      <c r="C65" s="56" t="s">
        <v>109</v>
      </c>
      <c r="D65" s="61">
        <v>457297.49424</v>
      </c>
      <c r="E65" s="61">
        <v>460527.59923</v>
      </c>
    </row>
    <row r="66" spans="1:5" ht="33.75" customHeight="1">
      <c r="A66" s="243" t="s">
        <v>110</v>
      </c>
      <c r="B66" s="243"/>
      <c r="C66" s="56">
        <v>600</v>
      </c>
      <c r="D66" s="60">
        <v>226.46</v>
      </c>
      <c r="E66" s="60">
        <v>226.63</v>
      </c>
    </row>
    <row r="67" ht="24.75" customHeight="1"/>
    <row r="68" spans="1:7" ht="12" customHeight="1">
      <c r="A68" s="63" t="s">
        <v>111</v>
      </c>
      <c r="C68" s="64"/>
      <c r="D68" s="64"/>
      <c r="E68" s="221" t="s">
        <v>3</v>
      </c>
      <c r="G68" s="65"/>
    </row>
    <row r="69" spans="1:7" s="67" customFormat="1" ht="12">
      <c r="A69" s="66"/>
      <c r="C69" s="246" t="s">
        <v>2</v>
      </c>
      <c r="D69" s="246"/>
      <c r="E69" s="222"/>
      <c r="G69" s="68"/>
    </row>
    <row r="70" spans="1:7" ht="25.5" customHeight="1">
      <c r="A70" s="69"/>
      <c r="C70" s="69"/>
      <c r="D70" s="69"/>
      <c r="E70" s="135"/>
      <c r="F70" s="70"/>
      <c r="G70" s="70"/>
    </row>
    <row r="71" spans="1:7" ht="12">
      <c r="A71" s="134" t="s">
        <v>269</v>
      </c>
      <c r="B71" s="41"/>
      <c r="C71" s="64"/>
      <c r="D71" s="64"/>
      <c r="E71" s="223" t="s">
        <v>271</v>
      </c>
      <c r="G71" s="71"/>
    </row>
    <row r="72" spans="1:7" ht="12">
      <c r="A72" s="134" t="s">
        <v>270</v>
      </c>
      <c r="B72" s="41"/>
      <c r="C72" s="246" t="s">
        <v>2</v>
      </c>
      <c r="D72" s="246"/>
      <c r="E72" s="135"/>
      <c r="G72" s="70"/>
    </row>
    <row r="73" spans="1:7" ht="22.5" customHeight="1">
      <c r="A73" s="64"/>
      <c r="B73" s="41"/>
      <c r="C73" s="72"/>
      <c r="D73" s="72"/>
      <c r="E73" s="135"/>
      <c r="G73" s="70"/>
    </row>
    <row r="74" spans="1:7" ht="33.75">
      <c r="A74" s="69" t="s">
        <v>21</v>
      </c>
      <c r="B74" s="41"/>
      <c r="C74" s="64"/>
      <c r="D74" s="64"/>
      <c r="E74" s="222" t="s">
        <v>4</v>
      </c>
      <c r="G74" s="70"/>
    </row>
    <row r="75" spans="1:7" ht="12">
      <c r="A75" s="64"/>
      <c r="B75" s="41"/>
      <c r="C75" s="246" t="s">
        <v>2</v>
      </c>
      <c r="D75" s="246"/>
      <c r="E75" s="135"/>
      <c r="G75" s="70"/>
    </row>
    <row r="76" spans="1:8" ht="11.25">
      <c r="A76" s="73"/>
      <c r="B76" s="74"/>
      <c r="C76" s="73"/>
      <c r="D76" s="73"/>
      <c r="E76" s="222"/>
      <c r="F76" s="73"/>
      <c r="G76" s="73"/>
      <c r="H76" s="73"/>
    </row>
  </sheetData>
  <mergeCells count="68">
    <mergeCell ref="A66:B66"/>
    <mergeCell ref="C69:D69"/>
    <mergeCell ref="C72:D72"/>
    <mergeCell ref="C75:D75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1"/>
    <mergeCell ref="C10:C11"/>
    <mergeCell ref="A12:B12"/>
    <mergeCell ref="A13:B13"/>
    <mergeCell ref="A5:E5"/>
    <mergeCell ref="A6:E6"/>
    <mergeCell ref="A7:E7"/>
    <mergeCell ref="B8:E8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50"/>
  <sheetViews>
    <sheetView workbookViewId="0" topLeftCell="A1">
      <selection activeCell="D19" sqref="D19"/>
    </sheetView>
  </sheetViews>
  <sheetFormatPr defaultColWidth="9.140625" defaultRowHeight="12.75"/>
  <cols>
    <col min="1" max="1" width="2.421875" style="1" customWidth="1"/>
    <col min="2" max="2" width="56.7109375" style="1" customWidth="1"/>
    <col min="3" max="3" width="14.00390625" style="1" customWidth="1"/>
    <col min="4" max="4" width="25.7109375" style="1" customWidth="1"/>
    <col min="5" max="5" width="11.8515625" style="2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47" t="s">
        <v>0</v>
      </c>
      <c r="C1" s="247"/>
      <c r="D1" s="247"/>
    </row>
    <row r="2" spans="2:4" ht="15.75">
      <c r="B2" s="248" t="s">
        <v>10</v>
      </c>
      <c r="C2" s="248"/>
      <c r="D2" s="248"/>
    </row>
    <row r="3" spans="2:4" ht="15.75">
      <c r="B3" s="249" t="s">
        <v>9</v>
      </c>
      <c r="C3" s="249"/>
      <c r="D3" s="249"/>
    </row>
    <row r="4" spans="2:8" ht="15.75" customHeight="1">
      <c r="B4" s="252" t="s">
        <v>17</v>
      </c>
      <c r="C4" s="252"/>
      <c r="D4" s="252"/>
      <c r="E4" s="35"/>
      <c r="F4" s="3"/>
      <c r="G4" s="3"/>
      <c r="H4" s="3"/>
    </row>
    <row r="5" spans="2:8" ht="15.75">
      <c r="B5" s="251" t="s">
        <v>8</v>
      </c>
      <c r="C5" s="251"/>
      <c r="D5" s="251"/>
      <c r="E5" s="28"/>
      <c r="F5" s="4"/>
      <c r="G5" s="4"/>
      <c r="H5" s="4"/>
    </row>
    <row r="6" spans="2:8" ht="15.75" customHeight="1">
      <c r="B6" s="250" t="s">
        <v>18</v>
      </c>
      <c r="C6" s="250"/>
      <c r="D6" s="250"/>
      <c r="E6" s="36"/>
      <c r="F6" s="27"/>
      <c r="G6" s="3"/>
      <c r="H6" s="3"/>
    </row>
    <row r="7" spans="2:8" ht="15.75">
      <c r="B7" s="251" t="s">
        <v>15</v>
      </c>
      <c r="C7" s="251"/>
      <c r="D7" s="251"/>
      <c r="E7" s="28"/>
      <c r="F7" s="28"/>
      <c r="G7" s="4"/>
      <c r="H7" s="4"/>
    </row>
    <row r="8" spans="2:8" ht="15.75">
      <c r="B8" s="251" t="s">
        <v>16</v>
      </c>
      <c r="C8" s="251"/>
      <c r="D8" s="251"/>
      <c r="E8" s="28"/>
      <c r="F8" s="28"/>
      <c r="G8" s="4"/>
      <c r="H8" s="4"/>
    </row>
    <row r="9" s="33" customFormat="1" ht="8.25">
      <c r="E9" s="34"/>
    </row>
    <row r="10" spans="2:4" ht="31.5">
      <c r="B10" s="26" t="s">
        <v>13</v>
      </c>
      <c r="C10" s="26" t="s">
        <v>5</v>
      </c>
      <c r="D10" s="26" t="s">
        <v>1</v>
      </c>
    </row>
    <row r="11" spans="2:6" ht="31.5">
      <c r="B11" s="29" t="s">
        <v>14</v>
      </c>
      <c r="C11" s="30">
        <v>10</v>
      </c>
      <c r="D11" s="31">
        <v>46568505.79</v>
      </c>
      <c r="E11" s="5"/>
      <c r="F11" s="6"/>
    </row>
    <row r="12" spans="2:6" s="7" customFormat="1" ht="15.75">
      <c r="B12" s="29" t="s">
        <v>11</v>
      </c>
      <c r="C12" s="30">
        <v>20</v>
      </c>
      <c r="D12" s="31">
        <v>14701707.63</v>
      </c>
      <c r="E12" s="1"/>
      <c r="F12" s="6"/>
    </row>
    <row r="13" spans="2:6" s="7" customFormat="1" ht="15.75">
      <c r="B13" s="29" t="s">
        <v>12</v>
      </c>
      <c r="C13" s="30">
        <v>30</v>
      </c>
      <c r="D13" s="31">
        <v>22911247.31</v>
      </c>
      <c r="E13" s="1"/>
      <c r="F13" s="8"/>
    </row>
    <row r="14" spans="2:6" s="7" customFormat="1" ht="47.25">
      <c r="B14" s="29" t="s">
        <v>22</v>
      </c>
      <c r="C14" s="30">
        <v>40</v>
      </c>
      <c r="D14" s="31">
        <v>170986808.28</v>
      </c>
      <c r="E14" s="6"/>
      <c r="F14" s="8"/>
    </row>
    <row r="15" spans="2:6" s="7" customFormat="1" ht="47.25">
      <c r="B15" s="29" t="s">
        <v>23</v>
      </c>
      <c r="C15" s="30">
        <v>50</v>
      </c>
      <c r="D15" s="31">
        <v>168013235.21</v>
      </c>
      <c r="E15" s="6"/>
      <c r="F15" s="8"/>
    </row>
    <row r="16" spans="2:6" ht="31.5">
      <c r="B16" s="29" t="s">
        <v>19</v>
      </c>
      <c r="C16" s="30">
        <v>60</v>
      </c>
      <c r="D16" s="31">
        <v>0</v>
      </c>
      <c r="E16" s="9"/>
      <c r="F16" s="10"/>
    </row>
    <row r="17" spans="2:6" ht="68.25" customHeight="1">
      <c r="B17" s="29" t="s">
        <v>24</v>
      </c>
      <c r="C17" s="32">
        <v>70</v>
      </c>
      <c r="D17" s="31">
        <v>68173932.39</v>
      </c>
      <c r="E17" s="9"/>
      <c r="F17" s="6"/>
    </row>
    <row r="18" spans="2:7" ht="32.25" customHeight="1">
      <c r="B18" s="29" t="s">
        <v>20</v>
      </c>
      <c r="C18" s="30">
        <v>80</v>
      </c>
      <c r="D18" s="31">
        <f>D11+D12-D13-D14+D15-D16+D17</f>
        <v>103559325.43</v>
      </c>
      <c r="E18" s="38">
        <v>103559325.43</v>
      </c>
      <c r="F18" s="6"/>
      <c r="G18" s="10"/>
    </row>
    <row r="19" spans="4:7" ht="15.75">
      <c r="D19" s="11"/>
      <c r="E19" s="12"/>
      <c r="F19" s="10"/>
      <c r="G19" s="6"/>
    </row>
    <row r="20" spans="4:6" ht="15.75">
      <c r="D20" s="10"/>
      <c r="E20" s="13"/>
      <c r="F20" s="10"/>
    </row>
    <row r="21" spans="2:6" ht="15.75">
      <c r="B21" s="1" t="s">
        <v>6</v>
      </c>
      <c r="E21" s="12"/>
      <c r="F21" s="10"/>
    </row>
    <row r="22" spans="2:7" ht="15.75">
      <c r="B22" s="1" t="s">
        <v>7</v>
      </c>
      <c r="C22" s="14"/>
      <c r="D22" s="224" t="s">
        <v>3</v>
      </c>
      <c r="E22" s="12"/>
      <c r="G22" s="10"/>
    </row>
    <row r="23" spans="3:5" ht="15.75">
      <c r="C23" s="15" t="s">
        <v>2</v>
      </c>
      <c r="D23" s="37"/>
      <c r="E23" s="12"/>
    </row>
    <row r="24" spans="4:5" ht="15.75">
      <c r="D24" s="37"/>
      <c r="E24" s="12"/>
    </row>
    <row r="25" spans="2:5" ht="15.75">
      <c r="B25" s="106" t="s">
        <v>269</v>
      </c>
      <c r="D25" s="132"/>
      <c r="E25" s="12"/>
    </row>
    <row r="26" spans="2:4" ht="15.75">
      <c r="B26" s="106" t="s">
        <v>270</v>
      </c>
      <c r="C26" s="14"/>
      <c r="D26" s="123" t="s">
        <v>271</v>
      </c>
    </row>
    <row r="27" spans="2:4" ht="15.75">
      <c r="B27" s="75"/>
      <c r="C27" s="15" t="s">
        <v>2</v>
      </c>
      <c r="D27" s="133"/>
    </row>
    <row r="28" ht="15.75">
      <c r="C28" s="15"/>
    </row>
    <row r="30" spans="2:6" ht="47.25">
      <c r="B30" s="16" t="s">
        <v>21</v>
      </c>
      <c r="C30" s="14"/>
      <c r="D30" s="224" t="s">
        <v>4</v>
      </c>
      <c r="F30" s="18"/>
    </row>
    <row r="31" spans="2:6" ht="15.75">
      <c r="B31" s="18"/>
      <c r="C31" s="15" t="s">
        <v>2</v>
      </c>
      <c r="D31" s="15"/>
      <c r="E31" s="18"/>
      <c r="F31" s="18"/>
    </row>
    <row r="33" spans="2:5" s="4" customFormat="1" ht="15.75">
      <c r="B33" s="19"/>
      <c r="C33" s="19"/>
      <c r="D33" s="19"/>
      <c r="E33" s="17"/>
    </row>
    <row r="34" spans="2:5" s="4" customFormat="1" ht="15.75">
      <c r="B34" s="20"/>
      <c r="C34" s="20"/>
      <c r="D34" s="21"/>
      <c r="E34" s="22"/>
    </row>
    <row r="35" spans="2:5" s="4" customFormat="1" ht="15.75">
      <c r="B35" s="20"/>
      <c r="C35" s="20"/>
      <c r="D35" s="21"/>
      <c r="E35" s="20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17"/>
    </row>
    <row r="38" spans="2:7" s="4" customFormat="1" ht="15.75">
      <c r="B38" s="20"/>
      <c r="C38" s="20"/>
      <c r="D38" s="23"/>
      <c r="E38" s="17"/>
      <c r="F38" s="23"/>
      <c r="G38" s="24"/>
    </row>
    <row r="39" spans="2:5" s="4" customFormat="1" ht="15.75">
      <c r="B39" s="20"/>
      <c r="C39" s="20"/>
      <c r="D39" s="23"/>
      <c r="E39" s="17"/>
    </row>
    <row r="40" spans="2:7" s="4" customFormat="1" ht="15.75">
      <c r="B40" s="20"/>
      <c r="C40" s="20"/>
      <c r="D40" s="23"/>
      <c r="E40" s="17"/>
      <c r="F40" s="23"/>
      <c r="G40" s="23"/>
    </row>
    <row r="41" spans="2:7" s="4" customFormat="1" ht="15.75">
      <c r="B41" s="20"/>
      <c r="C41" s="20"/>
      <c r="D41" s="20"/>
      <c r="E41" s="17"/>
      <c r="F41" s="25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="4" customFormat="1" ht="15.75">
      <c r="E43" s="17"/>
    </row>
    <row r="44" s="4" customFormat="1" ht="15.75">
      <c r="E44" s="17"/>
    </row>
    <row r="45" spans="5:7" s="4" customFormat="1" ht="15.75">
      <c r="E45" s="17"/>
      <c r="G45" s="23"/>
    </row>
    <row r="46" s="4" customFormat="1" ht="15.75">
      <c r="E46" s="17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</sheetData>
  <mergeCells count="8">
    <mergeCell ref="B7:D7"/>
    <mergeCell ref="B8:D8"/>
    <mergeCell ref="B4:D4"/>
    <mergeCell ref="B5:D5"/>
    <mergeCell ref="B1:D1"/>
    <mergeCell ref="B2:D2"/>
    <mergeCell ref="B3:D3"/>
    <mergeCell ref="B6:D6"/>
  </mergeCells>
  <conditionalFormatting sqref="D18">
    <cfRule type="cellIs" priority="1" dxfId="0" operator="notEqual" stopIfTrue="1">
      <formula>$E$18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H15" sqref="H15"/>
    </sheetView>
  </sheetViews>
  <sheetFormatPr defaultColWidth="9.140625" defaultRowHeight="12.75"/>
  <cols>
    <col min="1" max="1" width="59.57421875" style="104" customWidth="1"/>
    <col min="2" max="2" width="9.00390625" style="109" customWidth="1"/>
    <col min="3" max="3" width="16.28125" style="108" customWidth="1"/>
    <col min="4" max="4" width="16.28125" style="75" customWidth="1"/>
    <col min="5" max="5" width="17.7109375" style="75" customWidth="1"/>
    <col min="6" max="6" width="6.140625" style="75" customWidth="1"/>
    <col min="7" max="7" width="10.00390625" style="75" bestFit="1" customWidth="1"/>
    <col min="8" max="16384" width="9.140625" style="75" customWidth="1"/>
  </cols>
  <sheetData>
    <row r="1" spans="1:5" ht="25.5">
      <c r="A1" s="253" t="s">
        <v>112</v>
      </c>
      <c r="B1" s="253"/>
      <c r="C1" s="253"/>
      <c r="D1" s="253"/>
      <c r="E1" s="253"/>
    </row>
    <row r="2" spans="1:5" ht="15.75">
      <c r="A2" s="254" t="s">
        <v>113</v>
      </c>
      <c r="B2" s="254"/>
      <c r="C2" s="254"/>
      <c r="D2" s="254"/>
      <c r="E2" s="254"/>
    </row>
    <row r="3" spans="1:5" ht="15.75">
      <c r="A3" s="252" t="s">
        <v>17</v>
      </c>
      <c r="B3" s="252"/>
      <c r="C3" s="252"/>
      <c r="D3" s="252"/>
      <c r="E3" s="252"/>
    </row>
    <row r="4" spans="1:5" ht="15.75">
      <c r="A4" s="251" t="s">
        <v>8</v>
      </c>
      <c r="B4" s="251"/>
      <c r="C4" s="251"/>
      <c r="D4" s="251"/>
      <c r="E4" s="251"/>
    </row>
    <row r="5" spans="1:5" ht="15.75">
      <c r="A5" s="250" t="s">
        <v>18</v>
      </c>
      <c r="B5" s="250"/>
      <c r="C5" s="250"/>
      <c r="D5" s="250"/>
      <c r="E5" s="250"/>
    </row>
    <row r="6" spans="1:5" ht="15.75">
      <c r="A6" s="251" t="s">
        <v>15</v>
      </c>
      <c r="B6" s="251"/>
      <c r="C6" s="251"/>
      <c r="D6" s="251"/>
      <c r="E6" s="251"/>
    </row>
    <row r="7" spans="1:5" ht="15.75">
      <c r="A7" s="251" t="s">
        <v>16</v>
      </c>
      <c r="B7" s="251"/>
      <c r="C7" s="251"/>
      <c r="D7" s="251"/>
      <c r="E7" s="251"/>
    </row>
    <row r="8" spans="1:5" s="76" customFormat="1" ht="11.25">
      <c r="A8" s="256"/>
      <c r="B8" s="256"/>
      <c r="C8" s="256"/>
      <c r="D8" s="256"/>
      <c r="E8" s="256"/>
    </row>
    <row r="9" spans="1:5" ht="76.5">
      <c r="A9" s="77" t="s">
        <v>114</v>
      </c>
      <c r="B9" s="78" t="s">
        <v>28</v>
      </c>
      <c r="C9" s="79" t="s">
        <v>115</v>
      </c>
      <c r="D9" s="78" t="s">
        <v>116</v>
      </c>
      <c r="E9" s="78" t="s">
        <v>117</v>
      </c>
    </row>
    <row r="10" spans="1:6" ht="15.75">
      <c r="A10" s="80">
        <v>1</v>
      </c>
      <c r="B10" s="32">
        <v>2</v>
      </c>
      <c r="C10" s="81">
        <v>3</v>
      </c>
      <c r="D10" s="82">
        <v>4</v>
      </c>
      <c r="E10" s="82">
        <v>5</v>
      </c>
      <c r="F10" s="83"/>
    </row>
    <row r="11" spans="1:5" ht="31.5">
      <c r="A11" s="84" t="s">
        <v>118</v>
      </c>
      <c r="B11" s="80" t="s">
        <v>64</v>
      </c>
      <c r="C11" s="85">
        <v>73.68775</v>
      </c>
      <c r="D11" s="85">
        <v>0.0707426876222875</v>
      </c>
      <c r="E11" s="86"/>
    </row>
    <row r="12" spans="1:5" ht="15.75">
      <c r="A12" s="84" t="s">
        <v>119</v>
      </c>
      <c r="B12" s="80" t="s">
        <v>66</v>
      </c>
      <c r="C12" s="85">
        <v>73.68775</v>
      </c>
      <c r="D12" s="85">
        <v>0.0707426876222875</v>
      </c>
      <c r="E12" s="86"/>
    </row>
    <row r="13" spans="1:5" ht="31.5">
      <c r="A13" s="84" t="s">
        <v>369</v>
      </c>
      <c r="B13" s="80"/>
      <c r="C13" s="85">
        <v>73.68775</v>
      </c>
      <c r="D13" s="85">
        <v>0.0707426876222875</v>
      </c>
      <c r="E13" s="86"/>
    </row>
    <row r="14" spans="1:5" ht="15.75">
      <c r="A14" s="84" t="s">
        <v>120</v>
      </c>
      <c r="B14" s="80" t="s">
        <v>121</v>
      </c>
      <c r="C14" s="85">
        <v>0</v>
      </c>
      <c r="D14" s="85">
        <v>0</v>
      </c>
      <c r="E14" s="86"/>
    </row>
    <row r="15" spans="1:5" ht="31.5">
      <c r="A15" s="84" t="s">
        <v>122</v>
      </c>
      <c r="B15" s="80" t="s">
        <v>123</v>
      </c>
      <c r="C15" s="85">
        <v>57</v>
      </c>
      <c r="D15" s="85">
        <v>0.0547218933197225</v>
      </c>
      <c r="E15" s="86"/>
    </row>
    <row r="16" spans="1:5" ht="15.75">
      <c r="A16" s="84" t="s">
        <v>124</v>
      </c>
      <c r="B16" s="80" t="s">
        <v>125</v>
      </c>
      <c r="C16" s="85">
        <v>57</v>
      </c>
      <c r="D16" s="85">
        <v>0.0547218933197225</v>
      </c>
      <c r="E16" s="86"/>
    </row>
    <row r="17" spans="1:5" ht="31.5">
      <c r="A17" s="84" t="s">
        <v>229</v>
      </c>
      <c r="B17" s="80"/>
      <c r="C17" s="85">
        <v>57</v>
      </c>
      <c r="D17" s="85">
        <v>0.0517105850220006</v>
      </c>
      <c r="E17" s="86"/>
    </row>
    <row r="18" spans="1:5" ht="15.75">
      <c r="A18" s="84" t="s">
        <v>126</v>
      </c>
      <c r="B18" s="80" t="s">
        <v>127</v>
      </c>
      <c r="C18" s="85">
        <v>0</v>
      </c>
      <c r="D18" s="85">
        <v>0</v>
      </c>
      <c r="E18" s="86"/>
    </row>
    <row r="19" spans="1:5" ht="31.5">
      <c r="A19" s="84" t="s">
        <v>128</v>
      </c>
      <c r="B19" s="80" t="s">
        <v>99</v>
      </c>
      <c r="C19" s="85">
        <v>103964.61439</v>
      </c>
      <c r="D19" s="85">
        <v>99.80948311711704</v>
      </c>
      <c r="E19" s="86"/>
    </row>
    <row r="20" spans="1:5" ht="47.25">
      <c r="A20" s="84" t="s">
        <v>129</v>
      </c>
      <c r="B20" s="80" t="s">
        <v>101</v>
      </c>
      <c r="C20" s="85">
        <v>103964.61439</v>
      </c>
      <c r="D20" s="85">
        <v>99.80948311711704</v>
      </c>
      <c r="E20" s="86"/>
    </row>
    <row r="21" spans="1:5" ht="15" customHeight="1">
      <c r="A21" s="84" t="s">
        <v>130</v>
      </c>
      <c r="B21" s="80" t="s">
        <v>131</v>
      </c>
      <c r="C21" s="85">
        <v>0</v>
      </c>
      <c r="D21" s="85">
        <v>0</v>
      </c>
      <c r="E21" s="86"/>
    </row>
    <row r="22" spans="1:5" ht="31.5">
      <c r="A22" s="84" t="s">
        <v>132</v>
      </c>
      <c r="B22" s="80" t="s">
        <v>133</v>
      </c>
      <c r="C22" s="85">
        <v>0</v>
      </c>
      <c r="D22" s="85">
        <v>0</v>
      </c>
      <c r="E22" s="86"/>
    </row>
    <row r="23" spans="1:5" ht="15.75">
      <c r="A23" s="84" t="s">
        <v>134</v>
      </c>
      <c r="B23" s="80" t="s">
        <v>135</v>
      </c>
      <c r="C23" s="85">
        <v>0</v>
      </c>
      <c r="D23" s="85">
        <v>0</v>
      </c>
      <c r="E23" s="86"/>
    </row>
    <row r="24" spans="1:5" ht="15.75">
      <c r="A24" s="84" t="s">
        <v>136</v>
      </c>
      <c r="B24" s="80" t="s">
        <v>137</v>
      </c>
      <c r="C24" s="85">
        <v>0</v>
      </c>
      <c r="D24" s="85">
        <v>0</v>
      </c>
      <c r="E24" s="86"/>
    </row>
    <row r="25" spans="1:5" ht="30" customHeight="1">
      <c r="A25" s="84" t="s">
        <v>138</v>
      </c>
      <c r="B25" s="80" t="s">
        <v>139</v>
      </c>
      <c r="C25" s="85">
        <v>103964.61439</v>
      </c>
      <c r="D25" s="85">
        <v>99.80948311711704</v>
      </c>
      <c r="E25" s="86"/>
    </row>
    <row r="26" spans="1:5" ht="15.75">
      <c r="A26" s="84" t="s">
        <v>140</v>
      </c>
      <c r="B26" s="80"/>
      <c r="C26" s="85">
        <v>14927.331</v>
      </c>
      <c r="D26" s="85">
        <v>14.330733588248899</v>
      </c>
      <c r="E26" s="86">
        <v>0.0038946699</v>
      </c>
    </row>
    <row r="27" spans="1:5" ht="15.75">
      <c r="A27" s="84" t="s">
        <v>141</v>
      </c>
      <c r="B27" s="80"/>
      <c r="C27" s="85">
        <v>14440.36</v>
      </c>
      <c r="D27" s="85">
        <v>13.863225252954186</v>
      </c>
      <c r="E27" s="86">
        <v>0.0003438442</v>
      </c>
    </row>
    <row r="28" spans="1:5" ht="15.75">
      <c r="A28" s="84" t="s">
        <v>142</v>
      </c>
      <c r="B28" s="80"/>
      <c r="C28" s="85">
        <v>11178.588</v>
      </c>
      <c r="D28" s="85">
        <v>10.731815789493519</v>
      </c>
      <c r="E28" s="86">
        <v>0.0007994702</v>
      </c>
    </row>
    <row r="29" spans="1:5" ht="15.75">
      <c r="A29" s="84" t="s">
        <v>143</v>
      </c>
      <c r="B29" s="80"/>
      <c r="C29" s="85">
        <v>11776.8</v>
      </c>
      <c r="D29" s="85">
        <v>11.306119179784359</v>
      </c>
      <c r="E29" s="86">
        <v>0.0148579337</v>
      </c>
    </row>
    <row r="30" spans="1:5" ht="15.75">
      <c r="A30" s="84" t="s">
        <v>144</v>
      </c>
      <c r="B30" s="80"/>
      <c r="C30" s="85">
        <v>7399.548</v>
      </c>
      <c r="D30" s="85">
        <v>7.103811864388883</v>
      </c>
      <c r="E30" s="86">
        <v>0.0010229361</v>
      </c>
    </row>
    <row r="31" spans="1:5" ht="15.75">
      <c r="A31" s="84" t="s">
        <v>145</v>
      </c>
      <c r="B31" s="80"/>
      <c r="C31" s="85">
        <v>14900.22495</v>
      </c>
      <c r="D31" s="85">
        <v>14.304710879890669</v>
      </c>
      <c r="E31" s="86"/>
    </row>
    <row r="32" spans="1:5" ht="15.75">
      <c r="A32" s="84" t="s">
        <v>146</v>
      </c>
      <c r="B32" s="80"/>
      <c r="C32" s="85">
        <v>13552.59589</v>
      </c>
      <c r="D32" s="85">
        <v>13.010942219261231</v>
      </c>
      <c r="E32" s="86">
        <v>0.0680568706</v>
      </c>
    </row>
    <row r="33" spans="1:5" ht="15.75">
      <c r="A33" s="84" t="s">
        <v>147</v>
      </c>
      <c r="B33" s="80"/>
      <c r="C33" s="85">
        <v>383.64495</v>
      </c>
      <c r="D33" s="85">
        <v>0.3683118952026366</v>
      </c>
      <c r="E33" s="86">
        <v>0.0009811619</v>
      </c>
    </row>
    <row r="34" spans="1:5" ht="15.75">
      <c r="A34" s="84" t="s">
        <v>148</v>
      </c>
      <c r="B34" s="80"/>
      <c r="C34" s="85">
        <v>15135.41743</v>
      </c>
      <c r="D34" s="85">
        <v>14.53050347287595</v>
      </c>
      <c r="E34" s="86">
        <v>0.0850166463</v>
      </c>
    </row>
    <row r="35" spans="1:5" ht="15.75">
      <c r="A35" s="84" t="s">
        <v>149</v>
      </c>
      <c r="B35" s="80"/>
      <c r="C35" s="85">
        <v>182.31</v>
      </c>
      <c r="D35" s="85">
        <v>0.1750236556336599</v>
      </c>
      <c r="E35" s="86">
        <v>1.38973E-05</v>
      </c>
    </row>
    <row r="36" spans="1:5" ht="15.75">
      <c r="A36" s="84" t="s">
        <v>150</v>
      </c>
      <c r="B36" s="80"/>
      <c r="C36" s="85">
        <v>87.79417</v>
      </c>
      <c r="D36" s="85">
        <v>0.0842853193830454</v>
      </c>
      <c r="E36" s="86">
        <v>0.0001563002</v>
      </c>
    </row>
    <row r="37" spans="1:5" ht="31.5">
      <c r="A37" s="84" t="s">
        <v>151</v>
      </c>
      <c r="B37" s="80" t="s">
        <v>152</v>
      </c>
      <c r="C37" s="85">
        <v>0</v>
      </c>
      <c r="D37" s="85">
        <v>0</v>
      </c>
      <c r="E37" s="86"/>
    </row>
    <row r="38" spans="1:5" ht="31.5">
      <c r="A38" s="84" t="s">
        <v>153</v>
      </c>
      <c r="B38" s="80" t="s">
        <v>154</v>
      </c>
      <c r="C38" s="85">
        <v>0</v>
      </c>
      <c r="D38" s="85">
        <v>0</v>
      </c>
      <c r="E38" s="86"/>
    </row>
    <row r="39" spans="1:5" ht="15.75">
      <c r="A39" s="84" t="s">
        <v>155</v>
      </c>
      <c r="B39" s="80" t="s">
        <v>156</v>
      </c>
      <c r="C39" s="85">
        <v>0</v>
      </c>
      <c r="D39" s="85">
        <v>0</v>
      </c>
      <c r="E39" s="86"/>
    </row>
    <row r="40" spans="1:5" ht="47.25">
      <c r="A40" s="84" t="s">
        <v>157</v>
      </c>
      <c r="B40" s="80" t="s">
        <v>103</v>
      </c>
      <c r="C40" s="85">
        <v>0</v>
      </c>
      <c r="D40" s="85">
        <v>0</v>
      </c>
      <c r="E40" s="86"/>
    </row>
    <row r="41" spans="1:5" ht="17.25" customHeight="1">
      <c r="A41" s="84" t="s">
        <v>130</v>
      </c>
      <c r="B41" s="80" t="s">
        <v>158</v>
      </c>
      <c r="C41" s="85">
        <v>0</v>
      </c>
      <c r="D41" s="85">
        <v>0</v>
      </c>
      <c r="E41" s="86"/>
    </row>
    <row r="42" spans="1:5" ht="31.5">
      <c r="A42" s="84" t="s">
        <v>132</v>
      </c>
      <c r="B42" s="80" t="s">
        <v>159</v>
      </c>
      <c r="C42" s="85">
        <v>0</v>
      </c>
      <c r="D42" s="85">
        <v>0</v>
      </c>
      <c r="E42" s="86"/>
    </row>
    <row r="43" spans="1:5" ht="15.75">
      <c r="A43" s="84" t="s">
        <v>134</v>
      </c>
      <c r="B43" s="80" t="s">
        <v>160</v>
      </c>
      <c r="C43" s="85">
        <v>0</v>
      </c>
      <c r="D43" s="85">
        <v>0</v>
      </c>
      <c r="E43" s="86"/>
    </row>
    <row r="44" spans="1:5" ht="15.75">
      <c r="A44" s="84" t="s">
        <v>136</v>
      </c>
      <c r="B44" s="80" t="s">
        <v>161</v>
      </c>
      <c r="C44" s="85">
        <v>0</v>
      </c>
      <c r="D44" s="85">
        <v>0</v>
      </c>
      <c r="E44" s="86"/>
    </row>
    <row r="45" spans="1:5" ht="36.75" customHeight="1">
      <c r="A45" s="84" t="s">
        <v>138</v>
      </c>
      <c r="B45" s="80" t="s">
        <v>162</v>
      </c>
      <c r="C45" s="85">
        <v>0</v>
      </c>
      <c r="D45" s="85">
        <v>0</v>
      </c>
      <c r="E45" s="86"/>
    </row>
    <row r="46" spans="1:5" ht="31.5">
      <c r="A46" s="84" t="s">
        <v>151</v>
      </c>
      <c r="B46" s="80" t="s">
        <v>163</v>
      </c>
      <c r="C46" s="85">
        <v>0</v>
      </c>
      <c r="D46" s="85">
        <v>0</v>
      </c>
      <c r="E46" s="86"/>
    </row>
    <row r="47" spans="1:5" ht="31.5">
      <c r="A47" s="84" t="s">
        <v>153</v>
      </c>
      <c r="B47" s="80" t="s">
        <v>164</v>
      </c>
      <c r="C47" s="85">
        <v>0</v>
      </c>
      <c r="D47" s="85">
        <v>0</v>
      </c>
      <c r="E47" s="86"/>
    </row>
    <row r="48" spans="1:5" ht="15.75">
      <c r="A48" s="84" t="s">
        <v>165</v>
      </c>
      <c r="B48" s="80" t="s">
        <v>166</v>
      </c>
      <c r="C48" s="85">
        <v>0</v>
      </c>
      <c r="D48" s="85">
        <v>0</v>
      </c>
      <c r="E48" s="86"/>
    </row>
    <row r="49" spans="1:5" ht="15.75">
      <c r="A49" s="84" t="s">
        <v>155</v>
      </c>
      <c r="B49" s="80" t="s">
        <v>167</v>
      </c>
      <c r="C49" s="85">
        <v>0</v>
      </c>
      <c r="D49" s="85">
        <v>0</v>
      </c>
      <c r="E49" s="86"/>
    </row>
    <row r="50" spans="1:5" ht="47.25">
      <c r="A50" s="84" t="s">
        <v>168</v>
      </c>
      <c r="B50" s="80" t="s">
        <v>107</v>
      </c>
      <c r="C50" s="85">
        <v>0</v>
      </c>
      <c r="D50" s="85">
        <v>0</v>
      </c>
      <c r="E50" s="86"/>
    </row>
    <row r="51" spans="1:5" ht="18" customHeight="1">
      <c r="A51" s="84" t="s">
        <v>130</v>
      </c>
      <c r="B51" s="80" t="s">
        <v>169</v>
      </c>
      <c r="C51" s="85">
        <v>0</v>
      </c>
      <c r="D51" s="85">
        <v>0</v>
      </c>
      <c r="E51" s="86"/>
    </row>
    <row r="52" spans="1:5" ht="31.5">
      <c r="A52" s="84" t="s">
        <v>132</v>
      </c>
      <c r="B52" s="80" t="s">
        <v>170</v>
      </c>
      <c r="C52" s="85">
        <v>0</v>
      </c>
      <c r="D52" s="85">
        <v>0</v>
      </c>
      <c r="E52" s="86"/>
    </row>
    <row r="53" spans="1:5" ht="15.75">
      <c r="A53" s="84" t="s">
        <v>134</v>
      </c>
      <c r="B53" s="80" t="s">
        <v>171</v>
      </c>
      <c r="C53" s="85">
        <v>0</v>
      </c>
      <c r="D53" s="85">
        <v>0</v>
      </c>
      <c r="E53" s="86"/>
    </row>
    <row r="54" spans="1:5" ht="15.75">
      <c r="A54" s="84" t="s">
        <v>136</v>
      </c>
      <c r="B54" s="80" t="s">
        <v>172</v>
      </c>
      <c r="C54" s="85">
        <v>0</v>
      </c>
      <c r="D54" s="85">
        <v>0</v>
      </c>
      <c r="E54" s="86"/>
    </row>
    <row r="55" spans="1:5" ht="36" customHeight="1">
      <c r="A55" s="84" t="s">
        <v>138</v>
      </c>
      <c r="B55" s="80" t="s">
        <v>173</v>
      </c>
      <c r="C55" s="85">
        <v>0</v>
      </c>
      <c r="D55" s="85">
        <v>0</v>
      </c>
      <c r="E55" s="86"/>
    </row>
    <row r="56" spans="1:5" ht="15.75">
      <c r="A56" s="84" t="s">
        <v>174</v>
      </c>
      <c r="B56" s="80"/>
      <c r="C56" s="85">
        <v>0</v>
      </c>
      <c r="D56" s="85">
        <v>0</v>
      </c>
      <c r="E56" s="86">
        <v>0.0061799086</v>
      </c>
    </row>
    <row r="57" spans="1:5" ht="31.5">
      <c r="A57" s="84" t="s">
        <v>151</v>
      </c>
      <c r="B57" s="80" t="s">
        <v>175</v>
      </c>
      <c r="C57" s="85">
        <v>0</v>
      </c>
      <c r="D57" s="85">
        <v>0</v>
      </c>
      <c r="E57" s="86"/>
    </row>
    <row r="58" spans="1:5" ht="31.5">
      <c r="A58" s="84" t="s">
        <v>153</v>
      </c>
      <c r="B58" s="80" t="s">
        <v>176</v>
      </c>
      <c r="C58" s="85">
        <v>0</v>
      </c>
      <c r="D58" s="85">
        <v>0</v>
      </c>
      <c r="E58" s="86"/>
    </row>
    <row r="59" spans="1:5" ht="15.75">
      <c r="A59" s="84" t="s">
        <v>165</v>
      </c>
      <c r="B59" s="80" t="s">
        <v>177</v>
      </c>
      <c r="C59" s="85">
        <v>0</v>
      </c>
      <c r="D59" s="85">
        <v>0</v>
      </c>
      <c r="E59" s="86"/>
    </row>
    <row r="60" spans="1:5" ht="15.75">
      <c r="A60" s="84" t="s">
        <v>155</v>
      </c>
      <c r="B60" s="80" t="s">
        <v>178</v>
      </c>
      <c r="C60" s="85">
        <v>0</v>
      </c>
      <c r="D60" s="85">
        <v>0</v>
      </c>
      <c r="E60" s="86"/>
    </row>
    <row r="61" spans="1:5" ht="15.75">
      <c r="A61" s="84" t="s">
        <v>179</v>
      </c>
      <c r="B61" s="80" t="s">
        <v>180</v>
      </c>
      <c r="C61" s="85">
        <v>0</v>
      </c>
      <c r="D61" s="85">
        <v>0</v>
      </c>
      <c r="E61" s="86"/>
    </row>
    <row r="62" spans="1:5" ht="31.5">
      <c r="A62" s="84" t="s">
        <v>181</v>
      </c>
      <c r="B62" s="80" t="s">
        <v>109</v>
      </c>
      <c r="C62" s="85">
        <v>0</v>
      </c>
      <c r="D62" s="85">
        <v>0</v>
      </c>
      <c r="E62" s="86"/>
    </row>
    <row r="63" spans="1:5" ht="15.75">
      <c r="A63" s="84" t="s">
        <v>182</v>
      </c>
      <c r="B63" s="80" t="s">
        <v>183</v>
      </c>
      <c r="C63" s="85">
        <v>0</v>
      </c>
      <c r="D63" s="85">
        <v>0</v>
      </c>
      <c r="E63" s="86"/>
    </row>
    <row r="64" spans="1:5" ht="15.75" customHeight="1">
      <c r="A64" s="84" t="s">
        <v>184</v>
      </c>
      <c r="B64" s="80" t="s">
        <v>185</v>
      </c>
      <c r="C64" s="85">
        <v>0</v>
      </c>
      <c r="D64" s="85">
        <v>0</v>
      </c>
      <c r="E64" s="86"/>
    </row>
    <row r="65" spans="1:5" ht="15.75">
      <c r="A65" s="84" t="s">
        <v>186</v>
      </c>
      <c r="B65" s="80" t="s">
        <v>187</v>
      </c>
      <c r="C65" s="85">
        <v>0</v>
      </c>
      <c r="D65" s="85">
        <v>0</v>
      </c>
      <c r="E65" s="86"/>
    </row>
    <row r="66" spans="1:5" ht="15.75">
      <c r="A66" s="84" t="s">
        <v>188</v>
      </c>
      <c r="B66" s="80" t="s">
        <v>189</v>
      </c>
      <c r="C66" s="85">
        <v>0</v>
      </c>
      <c r="D66" s="85">
        <v>0</v>
      </c>
      <c r="E66" s="86"/>
    </row>
    <row r="67" spans="1:5" ht="31.5">
      <c r="A67" s="84" t="s">
        <v>190</v>
      </c>
      <c r="B67" s="80" t="s">
        <v>191</v>
      </c>
      <c r="C67" s="85">
        <v>0</v>
      </c>
      <c r="D67" s="85">
        <v>0</v>
      </c>
      <c r="E67" s="86"/>
    </row>
    <row r="68" spans="1:5" ht="15.75">
      <c r="A68" s="84" t="s">
        <v>192</v>
      </c>
      <c r="B68" s="80" t="s">
        <v>193</v>
      </c>
      <c r="C68" s="85">
        <v>0</v>
      </c>
      <c r="D68" s="85">
        <v>0</v>
      </c>
      <c r="E68" s="86"/>
    </row>
    <row r="69" spans="1:5" ht="15.75">
      <c r="A69" s="84" t="s">
        <v>194</v>
      </c>
      <c r="B69" s="80" t="s">
        <v>195</v>
      </c>
      <c r="C69" s="85">
        <v>0</v>
      </c>
      <c r="D69" s="85">
        <v>0</v>
      </c>
      <c r="E69" s="86"/>
    </row>
    <row r="70" spans="1:5" ht="31.5">
      <c r="A70" s="84" t="s">
        <v>196</v>
      </c>
      <c r="B70" s="80" t="s">
        <v>197</v>
      </c>
      <c r="C70" s="85">
        <v>0</v>
      </c>
      <c r="D70" s="85">
        <v>0</v>
      </c>
      <c r="E70" s="86"/>
    </row>
    <row r="71" spans="1:5" ht="15.75">
      <c r="A71" s="84" t="s">
        <v>198</v>
      </c>
      <c r="B71" s="80" t="s">
        <v>199</v>
      </c>
      <c r="C71" s="85">
        <v>0</v>
      </c>
      <c r="D71" s="85">
        <v>0</v>
      </c>
      <c r="E71" s="86"/>
    </row>
    <row r="72" spans="1:5" ht="15.75">
      <c r="A72" s="84" t="s">
        <v>200</v>
      </c>
      <c r="B72" s="80" t="s">
        <v>201</v>
      </c>
      <c r="C72" s="85">
        <v>0</v>
      </c>
      <c r="D72" s="85">
        <v>0</v>
      </c>
      <c r="E72" s="86"/>
    </row>
    <row r="73" spans="1:5" ht="31.5">
      <c r="A73" s="84" t="s">
        <v>202</v>
      </c>
      <c r="B73" s="80" t="s">
        <v>203</v>
      </c>
      <c r="C73" s="85">
        <v>67.76047</v>
      </c>
      <c r="D73" s="85">
        <v>0.0650523019409519</v>
      </c>
      <c r="E73" s="86"/>
    </row>
    <row r="74" spans="1:5" ht="31.5">
      <c r="A74" s="84" t="s">
        <v>204</v>
      </c>
      <c r="B74" s="80" t="s">
        <v>205</v>
      </c>
      <c r="C74" s="85">
        <v>67.76047</v>
      </c>
      <c r="D74" s="85">
        <v>0.0650523019409519</v>
      </c>
      <c r="E74" s="86"/>
    </row>
    <row r="75" spans="1:5" ht="15.75">
      <c r="A75" s="84" t="s">
        <v>206</v>
      </c>
      <c r="B75" s="80"/>
      <c r="C75" s="85">
        <v>67.76</v>
      </c>
      <c r="D75" s="85">
        <v>0.07</v>
      </c>
      <c r="E75" s="86"/>
    </row>
    <row r="76" spans="1:5" ht="31.5">
      <c r="A76" s="84" t="s">
        <v>207</v>
      </c>
      <c r="B76" s="80" t="s">
        <v>208</v>
      </c>
      <c r="C76" s="85">
        <v>0</v>
      </c>
      <c r="D76" s="85">
        <v>0</v>
      </c>
      <c r="E76" s="86"/>
    </row>
    <row r="77" spans="1:5" ht="35.25" customHeight="1">
      <c r="A77" s="84" t="s">
        <v>209</v>
      </c>
      <c r="B77" s="80" t="s">
        <v>210</v>
      </c>
      <c r="C77" s="85">
        <v>0</v>
      </c>
      <c r="D77" s="85">
        <v>0</v>
      </c>
      <c r="E77" s="86"/>
    </row>
    <row r="78" spans="1:5" ht="15.75">
      <c r="A78" s="84" t="s">
        <v>211</v>
      </c>
      <c r="B78" s="80" t="s">
        <v>212</v>
      </c>
      <c r="C78" s="85">
        <v>0</v>
      </c>
      <c r="D78" s="85">
        <v>0</v>
      </c>
      <c r="E78" s="86"/>
    </row>
    <row r="79" spans="1:5" ht="31.5">
      <c r="A79" s="84" t="s">
        <v>213</v>
      </c>
      <c r="B79" s="80" t="s">
        <v>214</v>
      </c>
      <c r="C79" s="85">
        <v>104163.06261</v>
      </c>
      <c r="D79" s="85">
        <v>100</v>
      </c>
      <c r="E79" s="86"/>
    </row>
    <row r="80" spans="1:5" s="4" customFormat="1" ht="15.75">
      <c r="A80" s="87"/>
      <c r="B80" s="88"/>
      <c r="C80" s="89"/>
      <c r="D80" s="20"/>
      <c r="E80" s="20"/>
    </row>
    <row r="81" spans="1:5" ht="15.75">
      <c r="A81" s="90" t="s">
        <v>215</v>
      </c>
      <c r="B81" s="76"/>
      <c r="C81" s="91"/>
      <c r="D81" s="4"/>
      <c r="E81" s="4"/>
    </row>
    <row r="82" spans="1:5" ht="31.5">
      <c r="A82" s="84" t="s">
        <v>272</v>
      </c>
      <c r="B82" s="255" t="s">
        <v>273</v>
      </c>
      <c r="C82" s="229"/>
      <c r="D82" s="127"/>
      <c r="E82" s="127"/>
    </row>
    <row r="83" spans="1:3" ht="15.75">
      <c r="A83" s="92"/>
      <c r="B83" s="93"/>
      <c r="C83" s="94"/>
    </row>
    <row r="84" spans="1:8" s="76" customFormat="1" ht="15.75">
      <c r="A84" s="95" t="s">
        <v>216</v>
      </c>
      <c r="B84" s="96"/>
      <c r="C84" s="96"/>
      <c r="G84" s="97"/>
      <c r="H84" s="98"/>
    </row>
    <row r="85" spans="1:8" s="76" customFormat="1" ht="12.75">
      <c r="A85" s="99"/>
      <c r="B85" s="96"/>
      <c r="C85" s="96"/>
      <c r="G85" s="97"/>
      <c r="H85" s="98"/>
    </row>
    <row r="86" spans="1:8" s="101" customFormat="1" ht="15.75">
      <c r="A86" s="87"/>
      <c r="B86" s="100"/>
      <c r="C86" s="100"/>
      <c r="G86" s="102"/>
      <c r="H86" s="103"/>
    </row>
    <row r="87" spans="2:3" ht="15.75">
      <c r="B87" s="39"/>
      <c r="C87" s="105"/>
    </row>
    <row r="88" spans="1:4" ht="15.75">
      <c r="A88" s="106" t="s">
        <v>111</v>
      </c>
      <c r="B88" s="107"/>
      <c r="C88" s="128"/>
      <c r="D88" s="129" t="s">
        <v>3</v>
      </c>
    </row>
    <row r="89" spans="1:4" ht="15.75">
      <c r="A89" s="106"/>
      <c r="C89" s="110"/>
      <c r="D89" s="120"/>
    </row>
    <row r="90" spans="1:4" ht="15.75">
      <c r="A90" s="106"/>
      <c r="D90" s="120"/>
    </row>
    <row r="91" spans="1:4" ht="15.75">
      <c r="A91" s="106" t="s">
        <v>269</v>
      </c>
      <c r="B91" s="130"/>
      <c r="C91" s="105"/>
      <c r="D91" s="129"/>
    </row>
    <row r="92" spans="1:4" ht="15.75">
      <c r="A92" s="106" t="s">
        <v>270</v>
      </c>
      <c r="B92" s="107"/>
      <c r="C92" s="131"/>
      <c r="D92" s="129" t="s">
        <v>271</v>
      </c>
    </row>
    <row r="93" spans="1:3" ht="15.75">
      <c r="A93" s="106"/>
      <c r="C93" s="110"/>
    </row>
    <row r="94" ht="15.75">
      <c r="A94" s="106"/>
    </row>
    <row r="95" ht="15.75">
      <c r="A95" s="106" t="s">
        <v>217</v>
      </c>
    </row>
  </sheetData>
  <mergeCells count="9">
    <mergeCell ref="A1:E1"/>
    <mergeCell ref="A2:E2"/>
    <mergeCell ref="A3:E3"/>
    <mergeCell ref="B82:C82"/>
    <mergeCell ref="A8:E8"/>
    <mergeCell ref="A4:E4"/>
    <mergeCell ref="A5:E5"/>
    <mergeCell ref="A6:E6"/>
    <mergeCell ref="A7:E7"/>
  </mergeCells>
  <conditionalFormatting sqref="A82:B82 A11:E79">
    <cfRule type="expression" priority="1" dxfId="1" stopIfTrue="1">
      <formula>$B11=""</formula>
    </cfRule>
  </conditionalFormatting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8"/>
  <sheetViews>
    <sheetView workbookViewId="0" topLeftCell="A1">
      <selection activeCell="G24" sqref="G24"/>
    </sheetView>
  </sheetViews>
  <sheetFormatPr defaultColWidth="9.140625" defaultRowHeight="12.75"/>
  <cols>
    <col min="1" max="1" width="67.28125" style="75" customWidth="1"/>
    <col min="2" max="2" width="9.421875" style="112" customWidth="1"/>
    <col min="3" max="3" width="15.7109375" style="83" customWidth="1"/>
    <col min="4" max="4" width="15.57421875" style="83" customWidth="1"/>
    <col min="5" max="5" width="8.140625" style="75" customWidth="1"/>
    <col min="6" max="6" width="8.57421875" style="75" customWidth="1"/>
    <col min="7" max="7" width="9.7109375" style="75" customWidth="1"/>
    <col min="8" max="8" width="12.7109375" style="75" bestFit="1" customWidth="1"/>
    <col min="9" max="16384" width="9.140625" style="75" customWidth="1"/>
  </cols>
  <sheetData>
    <row r="1" spans="1:6" ht="25.5">
      <c r="A1" s="257" t="s">
        <v>218</v>
      </c>
      <c r="B1" s="257"/>
      <c r="C1" s="257"/>
      <c r="D1" s="257"/>
      <c r="E1" s="111"/>
      <c r="F1" s="111"/>
    </row>
    <row r="2" spans="1:6" ht="18.75">
      <c r="A2" s="258" t="s">
        <v>219</v>
      </c>
      <c r="B2" s="258"/>
      <c r="C2" s="258"/>
      <c r="D2" s="258"/>
      <c r="E2" s="111"/>
      <c r="F2" s="111"/>
    </row>
    <row r="3" spans="1:5" ht="15.75">
      <c r="A3" s="252" t="s">
        <v>17</v>
      </c>
      <c r="B3" s="252"/>
      <c r="C3" s="252"/>
      <c r="D3" s="252"/>
      <c r="E3" s="35"/>
    </row>
    <row r="4" spans="1:5" ht="15.75">
      <c r="A4" s="251" t="s">
        <v>8</v>
      </c>
      <c r="B4" s="251"/>
      <c r="C4" s="251"/>
      <c r="D4" s="251"/>
      <c r="E4" s="28"/>
    </row>
    <row r="5" spans="1:5" ht="15.75">
      <c r="A5" s="250" t="s">
        <v>18</v>
      </c>
      <c r="B5" s="250"/>
      <c r="C5" s="250"/>
      <c r="D5" s="250"/>
      <c r="E5" s="36"/>
    </row>
    <row r="6" spans="1:8" ht="15.75">
      <c r="A6" s="251" t="s">
        <v>15</v>
      </c>
      <c r="B6" s="251"/>
      <c r="C6" s="251"/>
      <c r="D6" s="251"/>
      <c r="E6" s="28"/>
      <c r="F6" s="111"/>
      <c r="H6" s="112"/>
    </row>
    <row r="7" spans="1:8" ht="15.75">
      <c r="A7" s="251" t="s">
        <v>16</v>
      </c>
      <c r="B7" s="251"/>
      <c r="C7" s="251"/>
      <c r="D7" s="251"/>
      <c r="E7" s="28"/>
      <c r="F7" s="111"/>
      <c r="H7" s="112"/>
    </row>
    <row r="8" spans="1:6" ht="15.75">
      <c r="A8" s="113" t="s">
        <v>220</v>
      </c>
      <c r="B8" s="114"/>
      <c r="C8" s="225"/>
      <c r="D8" s="173" t="s">
        <v>221</v>
      </c>
      <c r="E8" s="113"/>
      <c r="F8" s="113"/>
    </row>
    <row r="9" spans="1:6" ht="15.75">
      <c r="A9" s="116" t="s">
        <v>222</v>
      </c>
      <c r="B9" s="117" t="s">
        <v>28</v>
      </c>
      <c r="C9" s="226" t="s">
        <v>223</v>
      </c>
      <c r="D9" s="226" t="s">
        <v>224</v>
      </c>
      <c r="E9" s="4"/>
      <c r="F9" s="4"/>
    </row>
    <row r="10" spans="1:4" ht="15.75">
      <c r="A10" s="80">
        <v>1</v>
      </c>
      <c r="B10" s="32">
        <v>2</v>
      </c>
      <c r="C10" s="32">
        <v>3</v>
      </c>
      <c r="D10" s="32">
        <v>4</v>
      </c>
    </row>
    <row r="11" spans="1:4" ht="15.75">
      <c r="A11" s="84" t="s">
        <v>225</v>
      </c>
      <c r="B11" s="80" t="s">
        <v>226</v>
      </c>
      <c r="C11" s="31"/>
      <c r="D11" s="31"/>
    </row>
    <row r="12" spans="1:4" ht="31.5">
      <c r="A12" s="84" t="s">
        <v>227</v>
      </c>
      <c r="B12" s="80" t="s">
        <v>36</v>
      </c>
      <c r="C12" s="31">
        <v>766.51132</v>
      </c>
      <c r="D12" s="31">
        <v>73.68775</v>
      </c>
    </row>
    <row r="13" spans="1:4" ht="15.75">
      <c r="A13" s="84" t="s">
        <v>124</v>
      </c>
      <c r="B13" s="80" t="s">
        <v>38</v>
      </c>
      <c r="C13" s="31">
        <v>766.51132</v>
      </c>
      <c r="D13" s="31">
        <v>73.68775</v>
      </c>
    </row>
    <row r="14" spans="1:4" ht="15.75">
      <c r="A14" s="84" t="s">
        <v>120</v>
      </c>
      <c r="B14" s="80" t="s">
        <v>40</v>
      </c>
      <c r="C14" s="31"/>
      <c r="D14" s="31"/>
    </row>
    <row r="15" spans="1:4" ht="31.5">
      <c r="A15" s="84" t="s">
        <v>228</v>
      </c>
      <c r="B15" s="80" t="s">
        <v>42</v>
      </c>
      <c r="C15" s="31">
        <v>74</v>
      </c>
      <c r="D15" s="31">
        <v>57</v>
      </c>
    </row>
    <row r="16" spans="1:4" ht="15.75">
      <c r="A16" s="84" t="s">
        <v>124</v>
      </c>
      <c r="B16" s="80" t="s">
        <v>43</v>
      </c>
      <c r="C16" s="31">
        <v>74</v>
      </c>
      <c r="D16" s="31">
        <v>57</v>
      </c>
    </row>
    <row r="17" spans="1:4" ht="15.75">
      <c r="A17" s="84" t="s">
        <v>366</v>
      </c>
      <c r="B17" s="80"/>
      <c r="C17" s="85"/>
      <c r="D17" s="85"/>
    </row>
    <row r="18" spans="1:4" ht="15.75">
      <c r="A18" s="84" t="s">
        <v>367</v>
      </c>
      <c r="B18" s="80"/>
      <c r="C18" s="85"/>
      <c r="D18" s="85"/>
    </row>
    <row r="19" spans="1:4" ht="15.75">
      <c r="A19" s="84" t="s">
        <v>368</v>
      </c>
      <c r="B19" s="80"/>
      <c r="C19" s="85">
        <v>74</v>
      </c>
      <c r="D19" s="85">
        <v>57</v>
      </c>
    </row>
    <row r="20" spans="1:4" ht="31.5">
      <c r="A20" s="84" t="s">
        <v>229</v>
      </c>
      <c r="B20" s="80"/>
      <c r="C20" s="31">
        <v>74</v>
      </c>
      <c r="D20" s="31">
        <v>57</v>
      </c>
    </row>
    <row r="21" spans="1:4" ht="15.75">
      <c r="A21" s="84" t="s">
        <v>126</v>
      </c>
      <c r="B21" s="80" t="s">
        <v>44</v>
      </c>
      <c r="C21" s="31"/>
      <c r="D21" s="31"/>
    </row>
    <row r="22" spans="1:4" ht="47.25">
      <c r="A22" s="84" t="s">
        <v>230</v>
      </c>
      <c r="B22" s="80" t="s">
        <v>46</v>
      </c>
      <c r="C22" s="31">
        <v>46309.1933</v>
      </c>
      <c r="D22" s="31">
        <v>103964.61439</v>
      </c>
    </row>
    <row r="23" spans="1:4" ht="15.75">
      <c r="A23" s="84" t="s">
        <v>231</v>
      </c>
      <c r="B23" s="80" t="s">
        <v>232</v>
      </c>
      <c r="C23" s="31">
        <v>46309.1933</v>
      </c>
      <c r="D23" s="31">
        <v>103964.61439</v>
      </c>
    </row>
    <row r="24" spans="1:4" ht="31.5">
      <c r="A24" s="84" t="s">
        <v>233</v>
      </c>
      <c r="B24" s="80"/>
      <c r="C24" s="31">
        <v>32249.60267</v>
      </c>
      <c r="D24" s="31">
        <v>103310.86527</v>
      </c>
    </row>
    <row r="25" spans="1:4" ht="15.75">
      <c r="A25" s="84" t="s">
        <v>140</v>
      </c>
      <c r="B25" s="80"/>
      <c r="C25" s="31"/>
      <c r="D25" s="31">
        <v>14927.331</v>
      </c>
    </row>
    <row r="26" spans="1:4" ht="15.75">
      <c r="A26" s="84" t="s">
        <v>141</v>
      </c>
      <c r="B26" s="80"/>
      <c r="C26" s="31">
        <v>5236.24134</v>
      </c>
      <c r="D26" s="31">
        <v>14440.36</v>
      </c>
    </row>
    <row r="27" spans="1:4" ht="15.75">
      <c r="A27" s="84" t="s">
        <v>142</v>
      </c>
      <c r="B27" s="80"/>
      <c r="C27" s="31">
        <v>4019.904</v>
      </c>
      <c r="D27" s="31">
        <v>11178.588</v>
      </c>
    </row>
    <row r="28" spans="1:4" ht="15.75">
      <c r="A28" s="84" t="s">
        <v>143</v>
      </c>
      <c r="B28" s="80"/>
      <c r="C28" s="31">
        <v>5578.49083</v>
      </c>
      <c r="D28" s="31">
        <v>11776.8</v>
      </c>
    </row>
    <row r="29" spans="1:4" ht="15.75">
      <c r="A29" s="84" t="s">
        <v>144</v>
      </c>
      <c r="B29" s="80"/>
      <c r="C29" s="31">
        <v>3097.15835</v>
      </c>
      <c r="D29" s="31">
        <v>7399.548</v>
      </c>
    </row>
    <row r="30" spans="1:4" ht="15.75">
      <c r="A30" s="84" t="s">
        <v>145</v>
      </c>
      <c r="B30" s="80"/>
      <c r="C30" s="31"/>
      <c r="D30" s="31">
        <v>14900.22495</v>
      </c>
    </row>
    <row r="31" spans="1:4" ht="15.75">
      <c r="A31" s="84" t="s">
        <v>146</v>
      </c>
      <c r="B31" s="80"/>
      <c r="C31" s="31">
        <v>3803.67541</v>
      </c>
      <c r="D31" s="31">
        <v>13552.59589</v>
      </c>
    </row>
    <row r="32" spans="1:4" ht="15.75">
      <c r="A32" s="84" t="s">
        <v>148</v>
      </c>
      <c r="B32" s="80"/>
      <c r="C32" s="31">
        <v>5381.88274</v>
      </c>
      <c r="D32" s="31">
        <v>15135.41743</v>
      </c>
    </row>
    <row r="33" spans="1:4" ht="15.75">
      <c r="A33" s="84" t="s">
        <v>149</v>
      </c>
      <c r="B33" s="80"/>
      <c r="C33" s="31">
        <v>5132.25</v>
      </c>
      <c r="D33" s="31"/>
    </row>
    <row r="34" spans="1:4" ht="15.75">
      <c r="A34" s="84" t="s">
        <v>234</v>
      </c>
      <c r="B34" s="80" t="s">
        <v>235</v>
      </c>
      <c r="C34" s="31"/>
      <c r="D34" s="31"/>
    </row>
    <row r="35" spans="1:4" ht="15.75">
      <c r="A35" s="84" t="s">
        <v>236</v>
      </c>
      <c r="B35" s="80"/>
      <c r="C35" s="31"/>
      <c r="D35" s="31"/>
    </row>
    <row r="36" spans="1:4" ht="15.75">
      <c r="A36" s="84" t="s">
        <v>237</v>
      </c>
      <c r="B36" s="80"/>
      <c r="C36" s="31"/>
      <c r="D36" s="31"/>
    </row>
    <row r="37" spans="1:4" ht="15.75">
      <c r="A37" s="84" t="s">
        <v>238</v>
      </c>
      <c r="B37" s="80"/>
      <c r="C37" s="31"/>
      <c r="D37" s="31"/>
    </row>
    <row r="38" spans="1:4" ht="47.25">
      <c r="A38" s="84" t="s">
        <v>239</v>
      </c>
      <c r="B38" s="80" t="s">
        <v>48</v>
      </c>
      <c r="C38" s="31">
        <v>186.02021</v>
      </c>
      <c r="D38" s="31"/>
    </row>
    <row r="39" spans="1:4" ht="15.75">
      <c r="A39" s="84" t="s">
        <v>231</v>
      </c>
      <c r="B39" s="80" t="s">
        <v>240</v>
      </c>
      <c r="C39" s="31">
        <v>186.02021</v>
      </c>
      <c r="D39" s="31"/>
    </row>
    <row r="40" spans="1:4" ht="31.5">
      <c r="A40" s="84" t="s">
        <v>233</v>
      </c>
      <c r="B40" s="80"/>
      <c r="C40" s="31"/>
      <c r="D40" s="31"/>
    </row>
    <row r="41" spans="1:4" ht="15.75">
      <c r="A41" s="84" t="s">
        <v>234</v>
      </c>
      <c r="B41" s="80" t="s">
        <v>241</v>
      </c>
      <c r="C41" s="31"/>
      <c r="D41" s="31"/>
    </row>
    <row r="42" spans="1:4" ht="15.75">
      <c r="A42" s="84" t="s">
        <v>236</v>
      </c>
      <c r="B42" s="80"/>
      <c r="C42" s="31"/>
      <c r="D42" s="31"/>
    </row>
    <row r="43" spans="1:4" ht="15.75">
      <c r="A43" s="84" t="s">
        <v>237</v>
      </c>
      <c r="B43" s="80"/>
      <c r="C43" s="31"/>
      <c r="D43" s="31"/>
    </row>
    <row r="44" spans="1:4" ht="15.75">
      <c r="A44" s="84" t="s">
        <v>238</v>
      </c>
      <c r="B44" s="80"/>
      <c r="C44" s="31"/>
      <c r="D44" s="31"/>
    </row>
    <row r="45" spans="1:4" ht="15.75">
      <c r="A45" s="84" t="s">
        <v>242</v>
      </c>
      <c r="B45" s="80" t="s">
        <v>243</v>
      </c>
      <c r="C45" s="31"/>
      <c r="D45" s="31"/>
    </row>
    <row r="46" spans="1:4" ht="15.75">
      <c r="A46" s="84" t="s">
        <v>244</v>
      </c>
      <c r="B46" s="80" t="s">
        <v>245</v>
      </c>
      <c r="C46" s="31"/>
      <c r="D46" s="31"/>
    </row>
    <row r="47" spans="1:4" ht="15.75">
      <c r="A47" s="84" t="s">
        <v>246</v>
      </c>
      <c r="B47" s="80" t="s">
        <v>50</v>
      </c>
      <c r="C47" s="31">
        <v>52.47065</v>
      </c>
      <c r="D47" s="31">
        <v>67.76047</v>
      </c>
    </row>
    <row r="48" spans="1:4" ht="31.5">
      <c r="A48" s="84" t="s">
        <v>204</v>
      </c>
      <c r="B48" s="80" t="s">
        <v>247</v>
      </c>
      <c r="C48" s="31">
        <v>52.47065</v>
      </c>
      <c r="D48" s="31">
        <v>67.76047</v>
      </c>
    </row>
    <row r="49" spans="1:4" ht="31.5">
      <c r="A49" s="84" t="s">
        <v>207</v>
      </c>
      <c r="B49" s="80" t="s">
        <v>248</v>
      </c>
      <c r="C49" s="31"/>
      <c r="D49" s="31"/>
    </row>
    <row r="50" spans="1:4" ht="31.5">
      <c r="A50" s="84" t="s">
        <v>209</v>
      </c>
      <c r="B50" s="80" t="s">
        <v>249</v>
      </c>
      <c r="C50" s="31"/>
      <c r="D50" s="31"/>
    </row>
    <row r="51" spans="1:4" ht="15.75">
      <c r="A51" s="84" t="s">
        <v>250</v>
      </c>
      <c r="B51" s="80" t="s">
        <v>251</v>
      </c>
      <c r="C51" s="31"/>
      <c r="D51" s="31"/>
    </row>
    <row r="52" spans="1:4" ht="15.75">
      <c r="A52" s="84" t="s">
        <v>55</v>
      </c>
      <c r="B52" s="80" t="s">
        <v>52</v>
      </c>
      <c r="C52" s="31"/>
      <c r="D52" s="31"/>
    </row>
    <row r="53" spans="1:4" ht="31.5">
      <c r="A53" s="84" t="s">
        <v>181</v>
      </c>
      <c r="B53" s="80" t="s">
        <v>54</v>
      </c>
      <c r="C53" s="31"/>
      <c r="D53" s="31"/>
    </row>
    <row r="54" spans="1:4" ht="15.75">
      <c r="A54" s="84" t="s">
        <v>182</v>
      </c>
      <c r="B54" s="80" t="s">
        <v>252</v>
      </c>
      <c r="C54" s="31"/>
      <c r="D54" s="31"/>
    </row>
    <row r="55" spans="1:4" ht="15.75">
      <c r="A55" s="84" t="s">
        <v>184</v>
      </c>
      <c r="B55" s="80" t="s">
        <v>253</v>
      </c>
      <c r="C55" s="31"/>
      <c r="D55" s="31"/>
    </row>
    <row r="56" spans="1:4" ht="15.75">
      <c r="A56" s="84" t="s">
        <v>186</v>
      </c>
      <c r="B56" s="80" t="s">
        <v>254</v>
      </c>
      <c r="C56" s="31"/>
      <c r="D56" s="31"/>
    </row>
    <row r="57" spans="1:4" ht="15.75">
      <c r="A57" s="84" t="s">
        <v>188</v>
      </c>
      <c r="B57" s="80" t="s">
        <v>255</v>
      </c>
      <c r="C57" s="31"/>
      <c r="D57" s="31"/>
    </row>
    <row r="58" spans="1:4" ht="31.5">
      <c r="A58" s="84" t="s">
        <v>190</v>
      </c>
      <c r="B58" s="80" t="s">
        <v>56</v>
      </c>
      <c r="C58" s="31"/>
      <c r="D58" s="31"/>
    </row>
    <row r="59" spans="1:4" ht="31.5">
      <c r="A59" s="84" t="s">
        <v>256</v>
      </c>
      <c r="B59" s="80" t="s">
        <v>58</v>
      </c>
      <c r="C59" s="31"/>
      <c r="D59" s="31"/>
    </row>
    <row r="60" spans="1:4" ht="31.5">
      <c r="A60" s="84" t="s">
        <v>257</v>
      </c>
      <c r="B60" s="80" t="s">
        <v>60</v>
      </c>
      <c r="C60" s="31"/>
      <c r="D60" s="31"/>
    </row>
    <row r="61" spans="1:4" ht="31.5">
      <c r="A61" s="84" t="s">
        <v>258</v>
      </c>
      <c r="B61" s="80" t="s">
        <v>62</v>
      </c>
      <c r="C61" s="31"/>
      <c r="D61" s="31"/>
    </row>
    <row r="62" spans="1:4" ht="15.75">
      <c r="A62" s="84" t="s">
        <v>259</v>
      </c>
      <c r="B62" s="80" t="s">
        <v>260</v>
      </c>
      <c r="C62" s="31"/>
      <c r="D62" s="31"/>
    </row>
    <row r="63" spans="1:4" ht="15.75">
      <c r="A63" s="84" t="s">
        <v>261</v>
      </c>
      <c r="B63" s="80" t="s">
        <v>262</v>
      </c>
      <c r="C63" s="31"/>
      <c r="D63" s="31"/>
    </row>
    <row r="64" spans="1:4" ht="31.5">
      <c r="A64" s="84" t="s">
        <v>263</v>
      </c>
      <c r="B64" s="80" t="s">
        <v>64</v>
      </c>
      <c r="C64" s="31">
        <v>47388.19548</v>
      </c>
      <c r="D64" s="31">
        <v>104163.06261</v>
      </c>
    </row>
    <row r="65" spans="1:4" ht="15.75">
      <c r="A65" s="84" t="s">
        <v>98</v>
      </c>
      <c r="B65" s="80" t="s">
        <v>66</v>
      </c>
      <c r="C65" s="31">
        <v>238.56893</v>
      </c>
      <c r="D65" s="31">
        <v>261.42561</v>
      </c>
    </row>
    <row r="66" spans="1:4" ht="15.75">
      <c r="A66" s="84" t="s">
        <v>264</v>
      </c>
      <c r="B66" s="80" t="s">
        <v>121</v>
      </c>
      <c r="C66" s="31">
        <v>581.12076</v>
      </c>
      <c r="D66" s="31">
        <v>342.31157</v>
      </c>
    </row>
    <row r="67" spans="1:4" ht="15.75">
      <c r="A67" s="84" t="s">
        <v>265</v>
      </c>
      <c r="B67" s="80" t="s">
        <v>266</v>
      </c>
      <c r="C67" s="31">
        <v>46568.50579</v>
      </c>
      <c r="D67" s="31">
        <v>103559.32543</v>
      </c>
    </row>
    <row r="68" spans="1:4" ht="15.75">
      <c r="A68" s="84" t="s">
        <v>267</v>
      </c>
      <c r="B68" s="80" t="s">
        <v>268</v>
      </c>
      <c r="C68" s="31">
        <v>47388.19548</v>
      </c>
      <c r="D68" s="31">
        <v>104163.06261</v>
      </c>
    </row>
    <row r="69" spans="1:4" ht="15.75">
      <c r="A69" s="87"/>
      <c r="B69" s="119"/>
      <c r="C69" s="227"/>
      <c r="D69" s="227"/>
    </row>
    <row r="70" spans="4:8" ht="15.75">
      <c r="D70" s="123"/>
      <c r="E70" s="121"/>
      <c r="F70" s="121"/>
      <c r="H70" s="4"/>
    </row>
    <row r="71" spans="1:6" ht="15.75">
      <c r="A71" s="106" t="s">
        <v>111</v>
      </c>
      <c r="B71" s="107"/>
      <c r="C71" s="122"/>
      <c r="D71" s="123" t="s">
        <v>3</v>
      </c>
      <c r="E71" s="121"/>
      <c r="F71" s="121"/>
    </row>
    <row r="72" spans="1:6" ht="15.75">
      <c r="A72" s="106"/>
      <c r="B72" s="109"/>
      <c r="C72" s="124"/>
      <c r="E72" s="121"/>
      <c r="F72" s="121"/>
    </row>
    <row r="73" spans="1:6" ht="15.75">
      <c r="A73" s="106"/>
      <c r="B73" s="109"/>
      <c r="E73" s="121"/>
      <c r="F73" s="121"/>
    </row>
    <row r="74" spans="1:6" ht="15.75">
      <c r="A74" s="106" t="s">
        <v>269</v>
      </c>
      <c r="B74" s="125"/>
      <c r="C74" s="24"/>
      <c r="D74" s="123"/>
      <c r="E74" s="121"/>
      <c r="F74" s="121"/>
    </row>
    <row r="75" spans="1:6" ht="15.75">
      <c r="A75" s="106" t="s">
        <v>270</v>
      </c>
      <c r="B75" s="107"/>
      <c r="C75" s="126"/>
      <c r="D75" s="123" t="s">
        <v>271</v>
      </c>
      <c r="E75" s="121"/>
      <c r="F75" s="121"/>
    </row>
    <row r="76" spans="3:6" ht="15.75">
      <c r="C76" s="123"/>
      <c r="E76" s="121"/>
      <c r="F76" s="121"/>
    </row>
    <row r="77" spans="5:6" ht="15.75">
      <c r="E77" s="121"/>
      <c r="F77" s="121"/>
    </row>
    <row r="78" spans="5:6" ht="15.75">
      <c r="E78" s="121"/>
      <c r="F78" s="121"/>
    </row>
    <row r="79" spans="5:6" ht="15.75">
      <c r="E79" s="121"/>
      <c r="F79" s="121"/>
    </row>
    <row r="80" spans="5:6" ht="15.75">
      <c r="E80" s="121"/>
      <c r="F80" s="121"/>
    </row>
    <row r="81" spans="5:6" ht="15.75">
      <c r="E81" s="121"/>
      <c r="F81" s="121"/>
    </row>
    <row r="82" spans="5:6" ht="15.75">
      <c r="E82" s="121"/>
      <c r="F82" s="121"/>
    </row>
    <row r="83" spans="5:6" ht="15.75">
      <c r="E83" s="121"/>
      <c r="F83" s="121"/>
    </row>
    <row r="84" spans="5:6" ht="15.75">
      <c r="E84" s="121"/>
      <c r="F84" s="121"/>
    </row>
    <row r="85" spans="5:6" ht="15.75">
      <c r="E85" s="121"/>
      <c r="F85" s="121"/>
    </row>
    <row r="86" spans="5:6" ht="15.75">
      <c r="E86" s="121"/>
      <c r="F86" s="121"/>
    </row>
    <row r="87" spans="5:6" ht="15.75">
      <c r="E87" s="121"/>
      <c r="F87" s="121"/>
    </row>
    <row r="88" spans="5:6" ht="15.75">
      <c r="E88" s="121"/>
      <c r="F88" s="121"/>
    </row>
    <row r="89" spans="5:6" ht="15.75">
      <c r="E89" s="121"/>
      <c r="F89" s="121"/>
    </row>
    <row r="90" spans="5:6" ht="15.75">
      <c r="E90" s="121"/>
      <c r="F90" s="121"/>
    </row>
    <row r="91" spans="5:6" ht="15.75">
      <c r="E91" s="121"/>
      <c r="F91" s="121"/>
    </row>
    <row r="92" spans="5:6" ht="15.75">
      <c r="E92" s="121"/>
      <c r="F92" s="121"/>
    </row>
    <row r="93" spans="5:6" ht="15.75">
      <c r="E93" s="121"/>
      <c r="F93" s="121"/>
    </row>
    <row r="94" spans="5:6" ht="15.75">
      <c r="E94" s="121"/>
      <c r="F94" s="121"/>
    </row>
    <row r="95" spans="5:6" ht="15.75">
      <c r="E95" s="121"/>
      <c r="F95" s="121"/>
    </row>
    <row r="96" spans="5:6" ht="15.75">
      <c r="E96" s="121"/>
      <c r="F96" s="121"/>
    </row>
    <row r="97" spans="5:6" ht="15.75">
      <c r="E97" s="121"/>
      <c r="F97" s="121"/>
    </row>
    <row r="98" spans="5:6" ht="15.75">
      <c r="E98" s="121"/>
      <c r="F98" s="121"/>
    </row>
    <row r="99" spans="5:6" ht="15.75">
      <c r="E99" s="121"/>
      <c r="F99" s="121"/>
    </row>
    <row r="100" spans="5:6" ht="15.75">
      <c r="E100" s="121"/>
      <c r="F100" s="121"/>
    </row>
    <row r="101" spans="5:6" ht="15.75">
      <c r="E101" s="121"/>
      <c r="F101" s="121"/>
    </row>
    <row r="102" spans="5:6" ht="15.75">
      <c r="E102" s="121"/>
      <c r="F102" s="121"/>
    </row>
    <row r="103" spans="5:6" ht="15.75">
      <c r="E103" s="121"/>
      <c r="F103" s="121"/>
    </row>
    <row r="104" spans="5:6" ht="15.75">
      <c r="E104" s="121"/>
      <c r="F104" s="121"/>
    </row>
    <row r="105" spans="5:6" ht="15.75">
      <c r="E105" s="121"/>
      <c r="F105" s="121"/>
    </row>
    <row r="106" spans="5:6" ht="15.75">
      <c r="E106" s="121"/>
      <c r="F106" s="121"/>
    </row>
    <row r="107" spans="5:6" ht="15.75">
      <c r="E107" s="121"/>
      <c r="F107" s="121"/>
    </row>
    <row r="108" spans="5:6" ht="15.75">
      <c r="E108" s="121"/>
      <c r="F108" s="121"/>
    </row>
    <row r="109" spans="5:6" ht="15.75">
      <c r="E109" s="121"/>
      <c r="F109" s="121"/>
    </row>
    <row r="110" spans="5:6" ht="15.75">
      <c r="E110" s="121"/>
      <c r="F110" s="121"/>
    </row>
    <row r="111" spans="5:6" ht="15.75">
      <c r="E111" s="121"/>
      <c r="F111" s="121"/>
    </row>
    <row r="112" spans="5:6" ht="15.75">
      <c r="E112" s="121"/>
      <c r="F112" s="121"/>
    </row>
    <row r="113" spans="5:6" ht="15.75">
      <c r="E113" s="121"/>
      <c r="F113" s="121"/>
    </row>
    <row r="114" spans="5:6" ht="15.75">
      <c r="E114" s="121"/>
      <c r="F114" s="121"/>
    </row>
    <row r="115" spans="5:6" ht="15.75">
      <c r="E115" s="121"/>
      <c r="F115" s="121"/>
    </row>
    <row r="116" spans="5:6" ht="15.75">
      <c r="E116" s="121"/>
      <c r="F116" s="121"/>
    </row>
    <row r="117" spans="5:6" ht="15.75">
      <c r="E117" s="121"/>
      <c r="F117" s="121"/>
    </row>
    <row r="118" spans="5:6" ht="15.75">
      <c r="E118" s="121"/>
      <c r="F118" s="121"/>
    </row>
    <row r="119" spans="5:6" ht="15.75">
      <c r="E119" s="121"/>
      <c r="F119" s="121"/>
    </row>
    <row r="120" spans="5:6" ht="15.75">
      <c r="E120" s="121"/>
      <c r="F120" s="121"/>
    </row>
    <row r="121" spans="5:6" ht="15.75">
      <c r="E121" s="121"/>
      <c r="F121" s="121"/>
    </row>
    <row r="122" spans="5:6" ht="15.75">
      <c r="E122" s="121"/>
      <c r="F122" s="121"/>
    </row>
    <row r="123" spans="5:6" ht="15.75">
      <c r="E123" s="121"/>
      <c r="F123" s="121"/>
    </row>
    <row r="124" spans="5:6" ht="15.75">
      <c r="E124" s="121"/>
      <c r="F124" s="121"/>
    </row>
    <row r="125" spans="5:6" ht="15.75">
      <c r="E125" s="121"/>
      <c r="F125" s="121"/>
    </row>
    <row r="126" spans="5:6" ht="15.75">
      <c r="E126" s="121"/>
      <c r="F126" s="121"/>
    </row>
    <row r="127" spans="5:6" ht="15.75">
      <c r="E127" s="121"/>
      <c r="F127" s="121"/>
    </row>
    <row r="128" spans="5:6" ht="15.75">
      <c r="E128" s="121"/>
      <c r="F128" s="121"/>
    </row>
    <row r="129" spans="5:6" ht="15.75">
      <c r="E129" s="121"/>
      <c r="F129" s="121"/>
    </row>
    <row r="130" spans="5:6" ht="15.75">
      <c r="E130" s="121"/>
      <c r="F130" s="121"/>
    </row>
    <row r="131" spans="5:6" ht="15.75">
      <c r="E131" s="121"/>
      <c r="F131" s="121"/>
    </row>
    <row r="132" spans="5:6" ht="15.75">
      <c r="E132" s="121"/>
      <c r="F132" s="121"/>
    </row>
    <row r="133" spans="5:6" ht="15.75">
      <c r="E133" s="121"/>
      <c r="F133" s="121"/>
    </row>
    <row r="134" spans="5:6" ht="15.75">
      <c r="E134" s="121"/>
      <c r="F134" s="121"/>
    </row>
    <row r="135" spans="5:6" ht="15.75">
      <c r="E135" s="121"/>
      <c r="F135" s="121"/>
    </row>
    <row r="136" spans="5:6" ht="15.75">
      <c r="E136" s="121"/>
      <c r="F136" s="121"/>
    </row>
    <row r="137" spans="5:6" ht="15.75">
      <c r="E137" s="121"/>
      <c r="F137" s="121"/>
    </row>
    <row r="138" spans="5:6" ht="15.75">
      <c r="E138" s="121"/>
      <c r="F138" s="121"/>
    </row>
    <row r="139" spans="5:6" ht="15.75">
      <c r="E139" s="121"/>
      <c r="F139" s="121"/>
    </row>
    <row r="140" spans="5:6" ht="15.75">
      <c r="E140" s="121"/>
      <c r="F140" s="121"/>
    </row>
    <row r="141" spans="5:6" ht="15.75">
      <c r="E141" s="121"/>
      <c r="F141" s="121"/>
    </row>
    <row r="142" spans="5:6" ht="15.75">
      <c r="E142" s="121"/>
      <c r="F142" s="121"/>
    </row>
    <row r="143" spans="5:6" ht="15.75">
      <c r="E143" s="121"/>
      <c r="F143" s="121"/>
    </row>
    <row r="144" spans="5:6" ht="15.75">
      <c r="E144" s="121"/>
      <c r="F144" s="121"/>
    </row>
    <row r="145" spans="5:6" ht="15.75">
      <c r="E145" s="121"/>
      <c r="F145" s="121"/>
    </row>
    <row r="146" spans="5:6" ht="15.75">
      <c r="E146" s="121"/>
      <c r="F146" s="121"/>
    </row>
    <row r="147" spans="5:6" ht="15.75">
      <c r="E147" s="121"/>
      <c r="F147" s="121"/>
    </row>
    <row r="148" spans="5:6" ht="15.75">
      <c r="E148" s="121"/>
      <c r="F148" s="121"/>
    </row>
    <row r="149" spans="5:6" ht="15.75">
      <c r="E149" s="121"/>
      <c r="F149" s="121"/>
    </row>
    <row r="150" spans="5:6" ht="15.75">
      <c r="E150" s="121"/>
      <c r="F150" s="121"/>
    </row>
    <row r="151" spans="5:6" ht="15.75">
      <c r="E151" s="121"/>
      <c r="F151" s="121"/>
    </row>
    <row r="152" spans="5:6" ht="15.75">
      <c r="E152" s="121"/>
      <c r="F152" s="121"/>
    </row>
    <row r="153" spans="5:6" ht="15.75">
      <c r="E153" s="121"/>
      <c r="F153" s="121"/>
    </row>
    <row r="154" spans="5:6" ht="15.75">
      <c r="E154" s="121"/>
      <c r="F154" s="121"/>
    </row>
    <row r="155" spans="5:6" ht="15.75">
      <c r="E155" s="121"/>
      <c r="F155" s="121"/>
    </row>
    <row r="156" spans="5:6" ht="15.75">
      <c r="E156" s="121"/>
      <c r="F156" s="121"/>
    </row>
    <row r="157" spans="5:6" ht="15.75">
      <c r="E157" s="121"/>
      <c r="F157" s="121"/>
    </row>
    <row r="158" spans="5:6" ht="15.75">
      <c r="E158" s="121"/>
      <c r="F158" s="121"/>
    </row>
    <row r="159" spans="5:6" ht="15.75">
      <c r="E159" s="121"/>
      <c r="F159" s="121"/>
    </row>
    <row r="160" spans="5:6" ht="15.75">
      <c r="E160" s="121"/>
      <c r="F160" s="121"/>
    </row>
    <row r="161" spans="5:6" ht="15.75">
      <c r="E161" s="121"/>
      <c r="F161" s="121"/>
    </row>
    <row r="162" spans="5:6" ht="15.75">
      <c r="E162" s="121"/>
      <c r="F162" s="121"/>
    </row>
    <row r="163" spans="5:6" ht="15.75">
      <c r="E163" s="121"/>
      <c r="F163" s="121"/>
    </row>
    <row r="164" spans="5:6" ht="15.75">
      <c r="E164" s="121"/>
      <c r="F164" s="121"/>
    </row>
    <row r="165" spans="5:6" ht="15.75">
      <c r="E165" s="121"/>
      <c r="F165" s="121"/>
    </row>
    <row r="166" spans="5:6" ht="15.75">
      <c r="E166" s="121"/>
      <c r="F166" s="121"/>
    </row>
    <row r="167" spans="5:6" ht="15.75">
      <c r="E167" s="121"/>
      <c r="F167" s="121"/>
    </row>
    <row r="168" spans="5:6" ht="15.75">
      <c r="E168" s="121"/>
      <c r="F168" s="121"/>
    </row>
    <row r="169" spans="5:6" ht="15.75">
      <c r="E169" s="121"/>
      <c r="F169" s="121"/>
    </row>
    <row r="170" spans="5:6" ht="15.75">
      <c r="E170" s="121"/>
      <c r="F170" s="121"/>
    </row>
    <row r="171" spans="5:6" ht="15.75">
      <c r="E171" s="121"/>
      <c r="F171" s="121"/>
    </row>
    <row r="172" spans="5:6" ht="15.75">
      <c r="E172" s="121"/>
      <c r="F172" s="121"/>
    </row>
    <row r="173" spans="5:6" ht="15.75">
      <c r="E173" s="121"/>
      <c r="F173" s="121"/>
    </row>
    <row r="174" spans="5:6" ht="15.75">
      <c r="E174" s="121"/>
      <c r="F174" s="121"/>
    </row>
    <row r="175" spans="5:6" ht="15.75">
      <c r="E175" s="121"/>
      <c r="F175" s="121"/>
    </row>
    <row r="176" spans="5:6" ht="15.75">
      <c r="E176" s="121"/>
      <c r="F176" s="121"/>
    </row>
    <row r="177" spans="5:6" ht="15.75">
      <c r="E177" s="121"/>
      <c r="F177" s="121"/>
    </row>
    <row r="178" spans="5:6" ht="15.75">
      <c r="E178" s="121"/>
      <c r="F178" s="121"/>
    </row>
    <row r="179" spans="5:6" ht="15.75">
      <c r="E179" s="121"/>
      <c r="F179" s="121"/>
    </row>
    <row r="180" spans="5:6" ht="15.75">
      <c r="E180" s="121"/>
      <c r="F180" s="121"/>
    </row>
    <row r="181" spans="5:6" ht="15.75">
      <c r="E181" s="121"/>
      <c r="F181" s="121"/>
    </row>
    <row r="182" spans="5:6" ht="15.75">
      <c r="E182" s="121"/>
      <c r="F182" s="121"/>
    </row>
    <row r="183" spans="5:6" ht="15.75">
      <c r="E183" s="121"/>
      <c r="F183" s="121"/>
    </row>
    <row r="184" spans="5:6" ht="15.75">
      <c r="E184" s="121"/>
      <c r="F184" s="121"/>
    </row>
    <row r="185" spans="5:6" ht="15.75">
      <c r="E185" s="121"/>
      <c r="F185" s="121"/>
    </row>
    <row r="186" spans="5:6" ht="15.75">
      <c r="E186" s="121"/>
      <c r="F186" s="121"/>
    </row>
    <row r="187" spans="5:6" ht="15.75">
      <c r="E187" s="121"/>
      <c r="F187" s="121"/>
    </row>
    <row r="188" spans="5:6" ht="15.75">
      <c r="E188" s="121"/>
      <c r="F188" s="121"/>
    </row>
    <row r="189" spans="5:6" ht="15.75">
      <c r="E189" s="121"/>
      <c r="F189" s="121"/>
    </row>
    <row r="190" spans="5:6" ht="15.75">
      <c r="E190" s="121"/>
      <c r="F190" s="121"/>
    </row>
    <row r="191" spans="5:6" ht="15.75">
      <c r="E191" s="121"/>
      <c r="F191" s="121"/>
    </row>
    <row r="192" spans="5:6" ht="15.75">
      <c r="E192" s="121"/>
      <c r="F192" s="121"/>
    </row>
    <row r="193" spans="5:6" ht="15.75">
      <c r="E193" s="121"/>
      <c r="F193" s="121"/>
    </row>
    <row r="194" spans="5:6" ht="15.75">
      <c r="E194" s="121"/>
      <c r="F194" s="121"/>
    </row>
    <row r="195" spans="5:6" ht="15.75">
      <c r="E195" s="121"/>
      <c r="F195" s="121"/>
    </row>
    <row r="196" spans="5:6" ht="15.75">
      <c r="E196" s="121"/>
      <c r="F196" s="121"/>
    </row>
    <row r="197" spans="5:6" ht="15.75">
      <c r="E197" s="121"/>
      <c r="F197" s="121"/>
    </row>
    <row r="198" spans="5:6" ht="15.75">
      <c r="E198" s="121"/>
      <c r="F198" s="121"/>
    </row>
    <row r="199" spans="5:6" ht="15.75">
      <c r="E199" s="121"/>
      <c r="F199" s="121"/>
    </row>
    <row r="200" spans="5:6" ht="15.75">
      <c r="E200" s="121"/>
      <c r="F200" s="121"/>
    </row>
    <row r="201" spans="5:6" ht="15.75">
      <c r="E201" s="121"/>
      <c r="F201" s="121"/>
    </row>
    <row r="202" spans="5:6" ht="15.75">
      <c r="E202" s="121"/>
      <c r="F202" s="121"/>
    </row>
    <row r="203" spans="5:6" ht="15.75">
      <c r="E203" s="121"/>
      <c r="F203" s="121"/>
    </row>
    <row r="204" spans="5:6" ht="15.75">
      <c r="E204" s="121"/>
      <c r="F204" s="121"/>
    </row>
    <row r="205" spans="5:6" ht="15.75">
      <c r="E205" s="121"/>
      <c r="F205" s="121"/>
    </row>
    <row r="206" spans="5:6" ht="15.75">
      <c r="E206" s="121"/>
      <c r="F206" s="121"/>
    </row>
    <row r="207" spans="5:6" ht="15.75">
      <c r="E207" s="121"/>
      <c r="F207" s="121"/>
    </row>
    <row r="208" spans="5:6" ht="15.75">
      <c r="E208" s="121"/>
      <c r="F208" s="121"/>
    </row>
    <row r="209" spans="5:6" ht="15.75">
      <c r="E209" s="121"/>
      <c r="F209" s="121"/>
    </row>
    <row r="210" spans="5:6" ht="15.75">
      <c r="E210" s="121"/>
      <c r="F210" s="121"/>
    </row>
    <row r="211" spans="5:6" ht="15.75">
      <c r="E211" s="121"/>
      <c r="F211" s="121"/>
    </row>
    <row r="212" spans="5:6" ht="15.75">
      <c r="E212" s="121"/>
      <c r="F212" s="121"/>
    </row>
    <row r="213" spans="5:6" ht="15.75">
      <c r="E213" s="121"/>
      <c r="F213" s="121"/>
    </row>
    <row r="214" spans="5:6" ht="15.75">
      <c r="E214" s="121"/>
      <c r="F214" s="121"/>
    </row>
    <row r="215" spans="5:6" ht="15.75">
      <c r="E215" s="121"/>
      <c r="F215" s="121"/>
    </row>
    <row r="216" spans="5:6" ht="15.75">
      <c r="E216" s="121"/>
      <c r="F216" s="121"/>
    </row>
    <row r="217" spans="5:6" ht="15.75">
      <c r="E217" s="121"/>
      <c r="F217" s="121"/>
    </row>
    <row r="218" spans="5:6" ht="15.75">
      <c r="E218" s="121"/>
      <c r="F218" s="121"/>
    </row>
    <row r="219" spans="5:6" ht="15.75">
      <c r="E219" s="121"/>
      <c r="F219" s="121"/>
    </row>
    <row r="220" spans="5:6" ht="15.75">
      <c r="E220" s="121"/>
      <c r="F220" s="121"/>
    </row>
    <row r="221" spans="5:6" ht="15.75">
      <c r="E221" s="121"/>
      <c r="F221" s="121"/>
    </row>
    <row r="222" spans="5:6" ht="15.75">
      <c r="E222" s="121"/>
      <c r="F222" s="121"/>
    </row>
    <row r="223" spans="5:6" ht="15.75">
      <c r="E223" s="121"/>
      <c r="F223" s="121"/>
    </row>
    <row r="224" spans="5:6" ht="15.75">
      <c r="E224" s="121"/>
      <c r="F224" s="121"/>
    </row>
    <row r="225" spans="5:6" ht="15.75">
      <c r="E225" s="121"/>
      <c r="F225" s="121"/>
    </row>
    <row r="226" spans="5:6" ht="15.75">
      <c r="E226" s="121"/>
      <c r="F226" s="121"/>
    </row>
    <row r="227" spans="5:6" ht="15.75">
      <c r="E227" s="121"/>
      <c r="F227" s="121"/>
    </row>
    <row r="228" spans="5:6" ht="15.75">
      <c r="E228" s="121"/>
      <c r="F228" s="121"/>
    </row>
    <row r="229" spans="5:6" ht="15.75">
      <c r="E229" s="121"/>
      <c r="F229" s="121"/>
    </row>
    <row r="230" spans="5:6" ht="15.75">
      <c r="E230" s="121"/>
      <c r="F230" s="121"/>
    </row>
    <row r="231" spans="5:6" ht="15.75">
      <c r="E231" s="121"/>
      <c r="F231" s="121"/>
    </row>
    <row r="232" spans="5:6" ht="15.75">
      <c r="E232" s="121"/>
      <c r="F232" s="121"/>
    </row>
    <row r="233" spans="5:6" ht="15.75">
      <c r="E233" s="121"/>
      <c r="F233" s="121"/>
    </row>
    <row r="234" spans="5:6" ht="15.75">
      <c r="E234" s="121"/>
      <c r="F234" s="121"/>
    </row>
    <row r="235" spans="5:6" ht="15.75">
      <c r="E235" s="121"/>
      <c r="F235" s="121"/>
    </row>
    <row r="236" spans="5:6" ht="15.75">
      <c r="E236" s="121"/>
      <c r="F236" s="121"/>
    </row>
    <row r="237" spans="5:6" ht="15.75">
      <c r="E237" s="121"/>
      <c r="F237" s="121"/>
    </row>
    <row r="238" spans="5:6" ht="15.75">
      <c r="E238" s="121"/>
      <c r="F238" s="121"/>
    </row>
    <row r="239" spans="5:6" ht="15.75">
      <c r="E239" s="121"/>
      <c r="F239" s="121"/>
    </row>
    <row r="240" spans="5:6" ht="15.75">
      <c r="E240" s="121"/>
      <c r="F240" s="121"/>
    </row>
    <row r="241" spans="5:6" ht="15.75">
      <c r="E241" s="121"/>
      <c r="F241" s="121"/>
    </row>
    <row r="242" spans="5:6" ht="15.75">
      <c r="E242" s="121"/>
      <c r="F242" s="121"/>
    </row>
    <row r="243" spans="5:6" ht="15.75">
      <c r="E243" s="121"/>
      <c r="F243" s="121"/>
    </row>
    <row r="244" spans="5:6" ht="15.75">
      <c r="E244" s="121"/>
      <c r="F244" s="121"/>
    </row>
    <row r="245" spans="5:6" ht="15.75">
      <c r="E245" s="121"/>
      <c r="F245" s="121"/>
    </row>
    <row r="246" spans="5:6" ht="15.75">
      <c r="E246" s="121"/>
      <c r="F246" s="121"/>
    </row>
    <row r="247" spans="5:6" ht="15.75">
      <c r="E247" s="121"/>
      <c r="F247" s="121"/>
    </row>
    <row r="248" spans="5:6" ht="15.75">
      <c r="E248" s="121"/>
      <c r="F248" s="121"/>
    </row>
    <row r="249" spans="5:6" ht="15.75">
      <c r="E249" s="121"/>
      <c r="F249" s="121"/>
    </row>
    <row r="250" spans="5:6" ht="15.75">
      <c r="E250" s="121"/>
      <c r="F250" s="121"/>
    </row>
    <row r="251" spans="5:6" ht="15.75">
      <c r="E251" s="121"/>
      <c r="F251" s="121"/>
    </row>
    <row r="252" spans="5:6" ht="15.75">
      <c r="E252" s="121"/>
      <c r="F252" s="121"/>
    </row>
    <row r="253" spans="5:6" ht="15.75">
      <c r="E253" s="121"/>
      <c r="F253" s="121"/>
    </row>
    <row r="254" spans="5:6" ht="15.75">
      <c r="E254" s="121"/>
      <c r="F254" s="121"/>
    </row>
    <row r="255" spans="5:6" ht="15.75">
      <c r="E255" s="121"/>
      <c r="F255" s="121"/>
    </row>
    <row r="256" spans="5:6" ht="15.75">
      <c r="E256" s="121"/>
      <c r="F256" s="121"/>
    </row>
    <row r="257" spans="5:6" ht="15.75">
      <c r="E257" s="121"/>
      <c r="F257" s="121"/>
    </row>
    <row r="258" spans="5:6" ht="15.75">
      <c r="E258" s="121"/>
      <c r="F258" s="121"/>
    </row>
    <row r="259" spans="5:6" ht="15.75">
      <c r="E259" s="121"/>
      <c r="F259" s="121"/>
    </row>
    <row r="260" spans="5:6" ht="15.75">
      <c r="E260" s="121"/>
      <c r="F260" s="121"/>
    </row>
    <row r="261" spans="5:6" ht="15.75">
      <c r="E261" s="121"/>
      <c r="F261" s="121"/>
    </row>
    <row r="262" spans="5:6" ht="15.75">
      <c r="E262" s="121"/>
      <c r="F262" s="121"/>
    </row>
    <row r="263" spans="5:6" ht="15.75">
      <c r="E263" s="121"/>
      <c r="F263" s="121"/>
    </row>
    <row r="264" spans="5:6" ht="15.75">
      <c r="E264" s="121"/>
      <c r="F264" s="121"/>
    </row>
    <row r="265" spans="5:6" ht="15.75">
      <c r="E265" s="121"/>
      <c r="F265" s="121"/>
    </row>
    <row r="266" spans="5:6" ht="15.75">
      <c r="E266" s="121"/>
      <c r="F266" s="121"/>
    </row>
    <row r="267" spans="5:6" ht="15.75">
      <c r="E267" s="121"/>
      <c r="F267" s="121"/>
    </row>
    <row r="268" spans="5:6" ht="15.75">
      <c r="E268" s="121"/>
      <c r="F268" s="121"/>
    </row>
    <row r="269" spans="5:6" ht="15.75">
      <c r="E269" s="121"/>
      <c r="F269" s="121"/>
    </row>
    <row r="270" spans="5:6" ht="15.75">
      <c r="E270" s="121"/>
      <c r="F270" s="121"/>
    </row>
    <row r="271" spans="5:6" ht="15.75">
      <c r="E271" s="121"/>
      <c r="F271" s="121"/>
    </row>
    <row r="272" spans="5:6" ht="15.75">
      <c r="E272" s="121"/>
      <c r="F272" s="121"/>
    </row>
    <row r="273" spans="5:6" ht="15.75">
      <c r="E273" s="121"/>
      <c r="F273" s="121"/>
    </row>
    <row r="274" spans="5:6" ht="15.75">
      <c r="E274" s="121"/>
      <c r="F274" s="121"/>
    </row>
    <row r="275" spans="5:6" ht="15.75">
      <c r="E275" s="121"/>
      <c r="F275" s="121"/>
    </row>
    <row r="276" spans="5:6" ht="15.75">
      <c r="E276" s="121"/>
      <c r="F276" s="121"/>
    </row>
    <row r="277" spans="5:6" ht="15.75">
      <c r="E277" s="121"/>
      <c r="F277" s="121"/>
    </row>
    <row r="278" spans="5:6" ht="15.75">
      <c r="E278" s="121"/>
      <c r="F278" s="121"/>
    </row>
    <row r="279" spans="5:6" ht="15.75">
      <c r="E279" s="121"/>
      <c r="F279" s="121"/>
    </row>
    <row r="280" spans="5:6" ht="15.75">
      <c r="E280" s="121"/>
      <c r="F280" s="121"/>
    </row>
    <row r="281" spans="5:6" ht="15.75">
      <c r="E281" s="121"/>
      <c r="F281" s="121"/>
    </row>
    <row r="282" spans="5:6" ht="15.75">
      <c r="E282" s="121"/>
      <c r="F282" s="121"/>
    </row>
    <row r="283" spans="5:6" ht="15.75">
      <c r="E283" s="121"/>
      <c r="F283" s="121"/>
    </row>
    <row r="284" spans="5:6" ht="15.75">
      <c r="E284" s="121"/>
      <c r="F284" s="121"/>
    </row>
    <row r="285" spans="5:6" ht="15.75">
      <c r="E285" s="121"/>
      <c r="F285" s="121"/>
    </row>
    <row r="286" spans="5:6" ht="15.75">
      <c r="E286" s="121"/>
      <c r="F286" s="121"/>
    </row>
    <row r="287" spans="5:6" ht="15.75">
      <c r="E287" s="121"/>
      <c r="F287" s="121"/>
    </row>
    <row r="288" spans="5:6" ht="15.75">
      <c r="E288" s="121"/>
      <c r="F288" s="121"/>
    </row>
  </sheetData>
  <mergeCells count="7">
    <mergeCell ref="A5:D5"/>
    <mergeCell ref="A6:D6"/>
    <mergeCell ref="A7:D7"/>
    <mergeCell ref="A1:D1"/>
    <mergeCell ref="A2:D2"/>
    <mergeCell ref="A3:D3"/>
    <mergeCell ref="A4:D4"/>
  </mergeCells>
  <conditionalFormatting sqref="A11:D69">
    <cfRule type="expression" priority="1" dxfId="1" stopIfTrue="1">
      <formula>$B11=""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F26" sqref="F26"/>
    </sheetView>
  </sheetViews>
  <sheetFormatPr defaultColWidth="9.140625" defaultRowHeight="12.75"/>
  <cols>
    <col min="1" max="1" width="57.28125" style="75" customWidth="1"/>
    <col min="2" max="2" width="10.8515625" style="75" customWidth="1"/>
    <col min="3" max="3" width="16.28125" style="176" customWidth="1"/>
    <col min="4" max="4" width="16.28125" style="75" customWidth="1"/>
    <col min="5" max="5" width="15.421875" style="160" customWidth="1"/>
    <col min="6" max="6" width="10.7109375" style="1" bestFit="1" customWidth="1"/>
    <col min="7" max="16384" width="9.140625" style="1" customWidth="1"/>
  </cols>
  <sheetData>
    <row r="1" spans="1:5" ht="27">
      <c r="A1" s="259" t="s">
        <v>291</v>
      </c>
      <c r="B1" s="259"/>
      <c r="C1" s="259"/>
      <c r="D1" s="259"/>
      <c r="E1" s="158"/>
    </row>
    <row r="2" spans="1:5" ht="15.75">
      <c r="A2" s="260" t="s">
        <v>292</v>
      </c>
      <c r="B2" s="260"/>
      <c r="C2" s="260"/>
      <c r="D2" s="260"/>
      <c r="E2" s="158"/>
    </row>
    <row r="3" spans="2:4" ht="16.5" customHeight="1">
      <c r="B3" s="159" t="s">
        <v>9</v>
      </c>
      <c r="C3" s="159"/>
      <c r="D3" s="159"/>
    </row>
    <row r="4" spans="1:5" ht="15.75">
      <c r="A4" s="252" t="s">
        <v>17</v>
      </c>
      <c r="B4" s="252"/>
      <c r="C4" s="252"/>
      <c r="D4" s="252"/>
      <c r="E4" s="123"/>
    </row>
    <row r="5" spans="1:5" ht="15.75">
      <c r="A5" s="251" t="s">
        <v>8</v>
      </c>
      <c r="B5" s="251"/>
      <c r="C5" s="251"/>
      <c r="D5" s="251"/>
      <c r="E5" s="123"/>
    </row>
    <row r="6" spans="1:22" ht="15.75">
      <c r="A6" s="250" t="s">
        <v>18</v>
      </c>
      <c r="B6" s="250"/>
      <c r="C6" s="250"/>
      <c r="D6" s="250"/>
      <c r="E6" s="123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5.75">
      <c r="A7" s="251" t="s">
        <v>15</v>
      </c>
      <c r="B7" s="251"/>
      <c r="C7" s="251"/>
      <c r="D7" s="251"/>
      <c r="E7" s="123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15.75">
      <c r="A8" s="251" t="s">
        <v>16</v>
      </c>
      <c r="B8" s="251"/>
      <c r="C8" s="251"/>
      <c r="D8" s="251"/>
      <c r="E8" s="12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2:22" ht="15.75">
      <c r="B9" s="113"/>
      <c r="C9" s="115"/>
      <c r="D9" s="115" t="s">
        <v>221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51">
      <c r="A10" s="118" t="s">
        <v>293</v>
      </c>
      <c r="B10" s="118" t="s">
        <v>276</v>
      </c>
      <c r="C10" s="161" t="s">
        <v>294</v>
      </c>
      <c r="D10" s="161" t="s">
        <v>295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15.75">
      <c r="A11" s="162">
        <v>1</v>
      </c>
      <c r="B11" s="162">
        <v>2</v>
      </c>
      <c r="C11" s="162">
        <v>3</v>
      </c>
      <c r="D11" s="162">
        <v>4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ht="15.75">
      <c r="A12" s="163" t="s">
        <v>296</v>
      </c>
      <c r="B12" s="32">
        <v>10</v>
      </c>
      <c r="C12" s="85">
        <v>187979.22257</v>
      </c>
      <c r="D12" s="85">
        <v>423554.01837</v>
      </c>
      <c r="E12" s="16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15.75">
      <c r="A13" s="163" t="s">
        <v>297</v>
      </c>
      <c r="B13" s="32">
        <v>20</v>
      </c>
      <c r="C13" s="85">
        <v>161912.19329</v>
      </c>
      <c r="D13" s="85">
        <v>420439.2318</v>
      </c>
      <c r="E13" s="16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15.75">
      <c r="A14" s="163" t="s">
        <v>298</v>
      </c>
      <c r="B14" s="32">
        <v>30</v>
      </c>
      <c r="C14" s="85">
        <f>C12-C13</f>
        <v>26067.029280000017</v>
      </c>
      <c r="D14" s="85">
        <f>D12-D13</f>
        <v>3114.7865699999966</v>
      </c>
      <c r="E14" s="164"/>
      <c r="F14" s="108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47.25">
      <c r="A15" s="163" t="s">
        <v>299</v>
      </c>
      <c r="B15" s="32">
        <v>40</v>
      </c>
      <c r="C15" s="85">
        <v>0</v>
      </c>
      <c r="D15" s="85">
        <v>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 ht="47.25">
      <c r="A16" s="163" t="s">
        <v>300</v>
      </c>
      <c r="B16" s="32">
        <v>50</v>
      </c>
      <c r="C16" s="85">
        <v>0</v>
      </c>
      <c r="D16" s="85">
        <v>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47.25">
      <c r="A17" s="163" t="s">
        <v>301</v>
      </c>
      <c r="B17" s="32">
        <v>60</v>
      </c>
      <c r="C17" s="85">
        <f>C15-C16</f>
        <v>0</v>
      </c>
      <c r="D17" s="85">
        <f>D15-D16</f>
        <v>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5.75">
      <c r="A18" s="163" t="s">
        <v>302</v>
      </c>
      <c r="B18" s="32">
        <v>70</v>
      </c>
      <c r="C18" s="85">
        <v>0</v>
      </c>
      <c r="D18" s="85">
        <v>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ht="15.75">
      <c r="A19" s="163" t="s">
        <v>303</v>
      </c>
      <c r="B19" s="32">
        <v>80</v>
      </c>
      <c r="C19" s="85">
        <v>0</v>
      </c>
      <c r="D19" s="85">
        <v>0</v>
      </c>
      <c r="E19" s="16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15.75">
      <c r="A20" s="163" t="s">
        <v>304</v>
      </c>
      <c r="B20" s="32">
        <v>90</v>
      </c>
      <c r="C20" s="85">
        <f>C18-C19</f>
        <v>0</v>
      </c>
      <c r="D20" s="85">
        <f>D18-D19</f>
        <v>0</v>
      </c>
      <c r="E20" s="16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ht="31.5">
      <c r="A21" s="163" t="s">
        <v>305</v>
      </c>
      <c r="B21" s="32">
        <v>100</v>
      </c>
      <c r="C21" s="85">
        <v>18.11201</v>
      </c>
      <c r="D21" s="85">
        <v>81.28981</v>
      </c>
      <c r="E21" s="16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ht="15.75">
      <c r="A22" s="163" t="s">
        <v>306</v>
      </c>
      <c r="B22" s="32">
        <v>110</v>
      </c>
      <c r="C22" s="85">
        <v>148.66236</v>
      </c>
      <c r="D22" s="85">
        <v>477.61704</v>
      </c>
      <c r="E22" s="166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15.75">
      <c r="A23" s="163" t="s">
        <v>307</v>
      </c>
      <c r="B23" s="32">
        <v>120</v>
      </c>
      <c r="C23" s="85">
        <v>0</v>
      </c>
      <c r="D23" s="85">
        <v>0</v>
      </c>
      <c r="E23" s="16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5.75">
      <c r="A24" s="167" t="s">
        <v>308</v>
      </c>
      <c r="B24" s="32">
        <v>130</v>
      </c>
      <c r="C24" s="85">
        <v>0</v>
      </c>
      <c r="D24" s="85">
        <v>0</v>
      </c>
      <c r="E24" s="16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ht="47.25">
      <c r="A25" s="163" t="s">
        <v>309</v>
      </c>
      <c r="B25" s="168">
        <v>140</v>
      </c>
      <c r="C25" s="169">
        <v>43332.57</v>
      </c>
      <c r="D25" s="169">
        <f>D26+D27+D28</f>
        <v>-82690.22923</v>
      </c>
      <c r="E25" s="16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5.75">
      <c r="A26" s="170" t="s">
        <v>310</v>
      </c>
      <c r="B26" s="32" t="s">
        <v>311</v>
      </c>
      <c r="C26" s="85">
        <v>43332.57</v>
      </c>
      <c r="D26" s="85">
        <v>-82690.22923</v>
      </c>
      <c r="E26" s="165"/>
      <c r="F26" s="108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ht="15.75">
      <c r="A27" s="163" t="s">
        <v>312</v>
      </c>
      <c r="B27" s="32" t="s">
        <v>313</v>
      </c>
      <c r="C27" s="85">
        <v>0</v>
      </c>
      <c r="D27" s="85">
        <v>0</v>
      </c>
      <c r="E27" s="16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 ht="15.75">
      <c r="A28" s="163" t="s">
        <v>314</v>
      </c>
      <c r="B28" s="32" t="s">
        <v>315</v>
      </c>
      <c r="C28" s="85">
        <v>0</v>
      </c>
      <c r="D28" s="85">
        <v>0</v>
      </c>
      <c r="E28" s="16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ht="47.25">
      <c r="A29" s="163" t="s">
        <v>316</v>
      </c>
      <c r="B29" s="32" t="s">
        <v>317</v>
      </c>
      <c r="C29" s="85">
        <v>0.89098</v>
      </c>
      <c r="D29" s="85">
        <f>D30+D31+D32</f>
        <v>-3608.44543</v>
      </c>
      <c r="E29" s="16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2" ht="15.75">
      <c r="A30" s="163" t="s">
        <v>310</v>
      </c>
      <c r="B30" s="32" t="s">
        <v>318</v>
      </c>
      <c r="C30" s="85">
        <v>0.89098</v>
      </c>
      <c r="D30" s="85">
        <v>-3608.44543</v>
      </c>
      <c r="E30" s="16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 ht="15.75">
      <c r="A31" s="163" t="s">
        <v>312</v>
      </c>
      <c r="B31" s="32" t="s">
        <v>319</v>
      </c>
      <c r="C31" s="85">
        <v>0</v>
      </c>
      <c r="D31" s="85">
        <v>0</v>
      </c>
      <c r="E31" s="16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1:22" ht="15.75">
      <c r="A32" s="163" t="s">
        <v>320</v>
      </c>
      <c r="B32" s="32" t="s">
        <v>321</v>
      </c>
      <c r="C32" s="85">
        <v>0</v>
      </c>
      <c r="D32" s="85">
        <v>0</v>
      </c>
      <c r="E32" s="16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2" ht="15.75">
      <c r="A33" s="163" t="s">
        <v>322</v>
      </c>
      <c r="B33" s="32" t="s">
        <v>323</v>
      </c>
      <c r="C33" s="85">
        <v>0</v>
      </c>
      <c r="D33" s="85">
        <v>0</v>
      </c>
      <c r="E33" s="16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47.25">
      <c r="A34" s="163" t="s">
        <v>324</v>
      </c>
      <c r="B34" s="32" t="s">
        <v>325</v>
      </c>
      <c r="C34" s="85">
        <v>0</v>
      </c>
      <c r="D34" s="85"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ht="63">
      <c r="A35" s="163" t="s">
        <v>326</v>
      </c>
      <c r="B35" s="32" t="s">
        <v>327</v>
      </c>
      <c r="C35" s="85">
        <f>1393.3308+C37</f>
        <v>1982.52307</v>
      </c>
      <c r="D35" s="85">
        <f>2415.61079+D37</f>
        <v>3460.2827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2" ht="15.75">
      <c r="A36" s="163" t="s">
        <v>328</v>
      </c>
      <c r="B36" s="32" t="s">
        <v>329</v>
      </c>
      <c r="C36" s="85">
        <f>1384.22769+C37</f>
        <v>1973.41996</v>
      </c>
      <c r="D36" s="85">
        <f>2371.76119+D37</f>
        <v>3416.4331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ht="15.75">
      <c r="A37" s="163" t="s">
        <v>330</v>
      </c>
      <c r="B37" s="32" t="s">
        <v>331</v>
      </c>
      <c r="C37" s="85">
        <v>589.19227</v>
      </c>
      <c r="D37" s="85">
        <v>1044.67191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 ht="15.75">
      <c r="A38" s="163" t="s">
        <v>332</v>
      </c>
      <c r="B38" s="32" t="s">
        <v>333</v>
      </c>
      <c r="C38" s="85">
        <v>0</v>
      </c>
      <c r="D38" s="85">
        <v>0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47.25">
      <c r="A39" s="163" t="s">
        <v>334</v>
      </c>
      <c r="B39" s="32" t="s">
        <v>123</v>
      </c>
      <c r="C39" s="85">
        <v>182714.94284</v>
      </c>
      <c r="D39" s="85">
        <v>30650.72397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47.25">
      <c r="A40" s="163" t="s">
        <v>335</v>
      </c>
      <c r="B40" s="32" t="s">
        <v>125</v>
      </c>
      <c r="C40" s="85">
        <v>193898.05559</v>
      </c>
      <c r="D40" s="85">
        <v>56769.38214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5" ht="94.5">
      <c r="A41" s="163" t="s">
        <v>336</v>
      </c>
      <c r="B41" s="32">
        <v>200</v>
      </c>
      <c r="C41" s="171">
        <f>C14+C17+C20+C21+C22+C23+C24+C25+C29+C34+C37+C39-C35-C40</f>
        <v>56990.82108000002</v>
      </c>
      <c r="D41" s="171">
        <f>D14+D17+D20+D21+D22+D23+D24+D25+D29+D34+D37+D39-D35-D40</f>
        <v>-111159.25020000001</v>
      </c>
      <c r="E41" s="1"/>
    </row>
    <row r="42" spans="1:5" ht="15.75">
      <c r="A42" s="20"/>
      <c r="B42" s="172"/>
      <c r="C42" s="173"/>
      <c r="D42" s="172"/>
      <c r="E42" s="165"/>
    </row>
    <row r="43" spans="3:5" ht="15.75">
      <c r="C43" s="174"/>
      <c r="D43" s="175"/>
      <c r="E43" s="165"/>
    </row>
    <row r="44" spans="1:5" ht="15.75">
      <c r="A44" s="75" t="s">
        <v>111</v>
      </c>
      <c r="C44" s="177"/>
      <c r="D44" s="176" t="s">
        <v>3</v>
      </c>
      <c r="E44" s="178"/>
    </row>
    <row r="45" spans="3:5" ht="15.75">
      <c r="C45" s="83"/>
      <c r="D45" s="228"/>
      <c r="E45" s="165"/>
    </row>
    <row r="46" spans="1:5" ht="15.75">
      <c r="A46" s="106" t="s">
        <v>269</v>
      </c>
      <c r="C46" s="75"/>
      <c r="D46" s="228"/>
      <c r="E46" s="165"/>
    </row>
    <row r="47" spans="1:5" ht="15.75">
      <c r="A47" s="106" t="s">
        <v>270</v>
      </c>
      <c r="C47" s="179"/>
      <c r="D47" s="120" t="s">
        <v>271</v>
      </c>
      <c r="E47" s="180"/>
    </row>
    <row r="48" ht="15.75">
      <c r="E48" s="165"/>
    </row>
    <row r="49" ht="15.75">
      <c r="E49" s="165"/>
    </row>
    <row r="50" ht="15.75">
      <c r="E50" s="165"/>
    </row>
    <row r="51" ht="15.75">
      <c r="E51" s="165"/>
    </row>
    <row r="52" ht="15.75">
      <c r="E52" s="165"/>
    </row>
  </sheetData>
  <mergeCells count="7">
    <mergeCell ref="A6:D6"/>
    <mergeCell ref="A7:D7"/>
    <mergeCell ref="A8:D8"/>
    <mergeCell ref="A1:D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7">
      <selection activeCell="D11" sqref="D11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98" customWidth="1"/>
  </cols>
  <sheetData>
    <row r="1" spans="1:5" ht="23.25" customHeight="1">
      <c r="A1" s="259" t="s">
        <v>0</v>
      </c>
      <c r="B1" s="259"/>
      <c r="C1" s="259"/>
      <c r="D1" s="259"/>
      <c r="E1" s="136"/>
    </row>
    <row r="2" spans="1:5" ht="55.5" customHeight="1">
      <c r="A2" s="261" t="s">
        <v>274</v>
      </c>
      <c r="B2" s="258"/>
      <c r="C2" s="258"/>
      <c r="D2" s="258"/>
      <c r="E2" s="136"/>
    </row>
    <row r="3" spans="1:5" ht="15.75">
      <c r="A3" s="252" t="s">
        <v>17</v>
      </c>
      <c r="B3" s="252"/>
      <c r="C3" s="252"/>
      <c r="D3" s="252"/>
      <c r="E3" s="136"/>
    </row>
    <row r="4" spans="1:5" ht="15.75">
      <c r="A4" s="251" t="s">
        <v>8</v>
      </c>
      <c r="B4" s="251"/>
      <c r="C4" s="251"/>
      <c r="D4" s="251"/>
      <c r="E4" s="136"/>
    </row>
    <row r="5" spans="1:5" ht="15.75">
      <c r="A5" s="250" t="s">
        <v>18</v>
      </c>
      <c r="B5" s="250"/>
      <c r="C5" s="250"/>
      <c r="D5" s="250"/>
      <c r="E5" s="136"/>
    </row>
    <row r="6" spans="1:5" ht="15.75">
      <c r="A6" s="251" t="s">
        <v>15</v>
      </c>
      <c r="B6" s="251"/>
      <c r="C6" s="251"/>
      <c r="D6" s="251"/>
      <c r="E6" s="136"/>
    </row>
    <row r="7" spans="1:5" ht="15.75">
      <c r="A7" s="251" t="s">
        <v>16</v>
      </c>
      <c r="B7" s="251"/>
      <c r="C7" s="251"/>
      <c r="D7" s="251"/>
      <c r="E7" s="136"/>
    </row>
    <row r="9" spans="1:5" ht="31.5">
      <c r="A9" s="137" t="s">
        <v>275</v>
      </c>
      <c r="B9" s="137" t="s">
        <v>276</v>
      </c>
      <c r="C9" s="138" t="s">
        <v>223</v>
      </c>
      <c r="D9" s="118" t="s">
        <v>224</v>
      </c>
      <c r="E9" s="136"/>
    </row>
    <row r="10" spans="1:5" ht="15.75">
      <c r="A10" s="139">
        <v>1</v>
      </c>
      <c r="B10" s="139">
        <v>2</v>
      </c>
      <c r="C10" s="139">
        <v>3</v>
      </c>
      <c r="D10" s="82">
        <v>4</v>
      </c>
      <c r="E10" s="136"/>
    </row>
    <row r="11" spans="1:5" s="144" customFormat="1" ht="63" customHeight="1">
      <c r="A11" s="140" t="s">
        <v>277</v>
      </c>
      <c r="B11" s="141">
        <v>100</v>
      </c>
      <c r="C11" s="142">
        <v>494911.93484</v>
      </c>
      <c r="D11" s="142">
        <v>457297.49424</v>
      </c>
      <c r="E11" s="143"/>
    </row>
    <row r="12" spans="1:5" s="144" customFormat="1" ht="27.75" customHeight="1">
      <c r="A12" s="140" t="s">
        <v>278</v>
      </c>
      <c r="B12" s="141">
        <v>110</v>
      </c>
      <c r="C12" s="142">
        <v>395147.67658</v>
      </c>
      <c r="D12" s="142">
        <v>412186.36321</v>
      </c>
      <c r="E12" s="143"/>
    </row>
    <row r="13" spans="1:5" s="144" customFormat="1" ht="65.25" customHeight="1">
      <c r="A13" s="140" t="s">
        <v>279</v>
      </c>
      <c r="B13" s="141">
        <v>120</v>
      </c>
      <c r="C13" s="142">
        <v>248.87019</v>
      </c>
      <c r="D13" s="142">
        <v>118.2682</v>
      </c>
      <c r="E13" s="143"/>
    </row>
    <row r="14" spans="1:5" s="144" customFormat="1" ht="39" customHeight="1">
      <c r="A14" s="140" t="s">
        <v>280</v>
      </c>
      <c r="B14" s="141">
        <v>130</v>
      </c>
      <c r="C14" s="142">
        <v>155.60848</v>
      </c>
      <c r="D14" s="142">
        <v>49.70403</v>
      </c>
      <c r="E14" s="143"/>
    </row>
    <row r="15" spans="1:5" s="144" customFormat="1" ht="67.5" customHeight="1">
      <c r="A15" s="140" t="s">
        <v>281</v>
      </c>
      <c r="B15" s="141">
        <v>140</v>
      </c>
      <c r="C15" s="142">
        <v>64380.62079</v>
      </c>
      <c r="D15" s="142">
        <v>0</v>
      </c>
      <c r="E15" s="143"/>
    </row>
    <row r="16" spans="1:4" s="144" customFormat="1" ht="15" customHeight="1">
      <c r="A16" s="140" t="s">
        <v>282</v>
      </c>
      <c r="B16" s="141">
        <v>150</v>
      </c>
      <c r="C16" s="142">
        <v>34943.1588</v>
      </c>
      <c r="D16" s="142">
        <v>44943.1588</v>
      </c>
    </row>
    <row r="17" spans="1:4" s="144" customFormat="1" ht="51" customHeight="1">
      <c r="A17" s="140" t="s">
        <v>283</v>
      </c>
      <c r="B17" s="141">
        <v>200</v>
      </c>
      <c r="C17" s="145">
        <v>7652</v>
      </c>
      <c r="D17" s="146">
        <v>8248</v>
      </c>
    </row>
    <row r="18" spans="1:4" s="144" customFormat="1" ht="27.75" customHeight="1">
      <c r="A18" s="140" t="s">
        <v>284</v>
      </c>
      <c r="B18" s="141">
        <v>210</v>
      </c>
      <c r="C18" s="145">
        <v>7613</v>
      </c>
      <c r="D18" s="146">
        <v>8206</v>
      </c>
    </row>
    <row r="19" spans="1:4" s="144" customFormat="1" ht="53.25" customHeight="1">
      <c r="A19" s="140" t="s">
        <v>285</v>
      </c>
      <c r="B19" s="141">
        <v>220</v>
      </c>
      <c r="C19" s="145">
        <v>16</v>
      </c>
      <c r="D19" s="146">
        <v>16</v>
      </c>
    </row>
    <row r="20" spans="1:4" s="144" customFormat="1" ht="39.75" customHeight="1">
      <c r="A20" s="140" t="s">
        <v>286</v>
      </c>
      <c r="B20" s="141">
        <v>230</v>
      </c>
      <c r="C20" s="145">
        <v>19</v>
      </c>
      <c r="D20" s="146">
        <v>20</v>
      </c>
    </row>
    <row r="21" spans="1:4" s="144" customFormat="1" ht="64.5" customHeight="1">
      <c r="A21" s="140" t="s">
        <v>287</v>
      </c>
      <c r="B21" s="141">
        <v>240</v>
      </c>
      <c r="C21" s="145">
        <v>2</v>
      </c>
      <c r="D21" s="146">
        <v>3</v>
      </c>
    </row>
    <row r="22" spans="1:4" s="144" customFormat="1" ht="15.75" customHeight="1">
      <c r="A22" s="140" t="s">
        <v>288</v>
      </c>
      <c r="B22" s="141">
        <v>250</v>
      </c>
      <c r="C22" s="145">
        <v>2</v>
      </c>
      <c r="D22" s="146">
        <v>3</v>
      </c>
    </row>
    <row r="23" spans="1:4" ht="44.25" customHeight="1">
      <c r="A23" s="127" t="s">
        <v>111</v>
      </c>
      <c r="B23" s="147"/>
      <c r="C23" s="148"/>
      <c r="D23" s="149" t="s">
        <v>3</v>
      </c>
    </row>
    <row r="24" spans="1:4" ht="19.5" customHeight="1">
      <c r="A24" s="150"/>
      <c r="B24" s="147"/>
      <c r="C24" s="151"/>
      <c r="D24" s="152"/>
    </row>
    <row r="25" spans="1:4" ht="16.5" customHeight="1">
      <c r="A25" s="153" t="s">
        <v>269</v>
      </c>
      <c r="B25" s="127"/>
      <c r="C25" s="150"/>
      <c r="D25" s="152"/>
    </row>
    <row r="26" spans="1:4" ht="16.5" customHeight="1">
      <c r="A26" s="153" t="s">
        <v>289</v>
      </c>
      <c r="B26" s="154"/>
      <c r="C26" s="155"/>
      <c r="D26" s="156"/>
    </row>
    <row r="27" spans="1:4" ht="17.25" customHeight="1">
      <c r="A27" s="153" t="s">
        <v>290</v>
      </c>
      <c r="B27" s="155"/>
      <c r="C27" s="148"/>
      <c r="D27" s="152" t="s">
        <v>271</v>
      </c>
    </row>
    <row r="28" ht="69.75" customHeight="1">
      <c r="D28" s="157"/>
    </row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</sheetData>
  <mergeCells count="7">
    <mergeCell ref="A5:D5"/>
    <mergeCell ref="A6:D6"/>
    <mergeCell ref="A7:D7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21" sqref="B21"/>
    </sheetView>
  </sheetViews>
  <sheetFormatPr defaultColWidth="9.140625" defaultRowHeight="12.75"/>
  <cols>
    <col min="1" max="1" width="2.421875" style="185" customWidth="1"/>
    <col min="2" max="2" width="28.00390625" style="185" customWidth="1"/>
    <col min="3" max="3" width="19.7109375" style="185" customWidth="1"/>
    <col min="4" max="4" width="19.140625" style="185" customWidth="1"/>
    <col min="5" max="5" width="16.140625" style="185" customWidth="1"/>
    <col min="6" max="6" width="19.7109375" style="185" customWidth="1"/>
    <col min="7" max="7" width="18.7109375" style="185" customWidth="1"/>
    <col min="8" max="8" width="16.421875" style="185" customWidth="1"/>
    <col min="9" max="16384" width="9.140625" style="185" customWidth="1"/>
  </cols>
  <sheetData>
    <row r="1" spans="1:8" ht="12">
      <c r="A1" s="181"/>
      <c r="B1" s="182"/>
      <c r="C1" s="183"/>
      <c r="D1" s="184" t="s">
        <v>337</v>
      </c>
      <c r="E1" s="183"/>
      <c r="F1" s="183"/>
      <c r="G1" s="182"/>
      <c r="H1" s="182"/>
    </row>
    <row r="2" spans="1:8" ht="12">
      <c r="A2" s="181"/>
      <c r="B2" s="182"/>
      <c r="C2" s="183"/>
      <c r="D2" s="184" t="s">
        <v>338</v>
      </c>
      <c r="E2" s="183"/>
      <c r="F2" s="183"/>
      <c r="G2" s="182"/>
      <c r="H2" s="182"/>
    </row>
    <row r="3" spans="1:8" ht="12">
      <c r="A3" s="181"/>
      <c r="B3" s="182"/>
      <c r="C3" s="186"/>
      <c r="D3" s="187" t="s">
        <v>339</v>
      </c>
      <c r="E3" s="183"/>
      <c r="F3" s="183"/>
      <c r="G3" s="182"/>
      <c r="H3" s="182"/>
    </row>
    <row r="4" spans="1:8" ht="12">
      <c r="A4" s="181"/>
      <c r="B4" s="182"/>
      <c r="C4" s="188"/>
      <c r="D4" s="189" t="s">
        <v>17</v>
      </c>
      <c r="E4" s="188"/>
      <c r="F4" s="188"/>
      <c r="G4" s="182"/>
      <c r="H4" s="182"/>
    </row>
    <row r="5" spans="1:8" ht="12">
      <c r="A5" s="181"/>
      <c r="B5" s="182"/>
      <c r="C5" s="190"/>
      <c r="D5" s="191" t="s">
        <v>8</v>
      </c>
      <c r="E5" s="190"/>
      <c r="F5" s="190"/>
      <c r="G5" s="182"/>
      <c r="H5" s="182"/>
    </row>
    <row r="6" spans="1:8" ht="12">
      <c r="A6" s="181"/>
      <c r="B6" s="182"/>
      <c r="C6" s="192"/>
      <c r="D6" s="193" t="s">
        <v>18</v>
      </c>
      <c r="E6" s="192"/>
      <c r="F6" s="192"/>
      <c r="G6" s="182"/>
      <c r="H6" s="182"/>
    </row>
    <row r="7" spans="1:8" ht="12">
      <c r="A7" s="181"/>
      <c r="B7" s="182"/>
      <c r="C7" s="190"/>
      <c r="D7" s="191" t="s">
        <v>15</v>
      </c>
      <c r="E7" s="190"/>
      <c r="F7" s="190"/>
      <c r="G7" s="182"/>
      <c r="H7" s="182"/>
    </row>
    <row r="8" spans="1:8" ht="12">
      <c r="A8" s="181"/>
      <c r="B8" s="182"/>
      <c r="C8" s="190"/>
      <c r="D8" s="191" t="s">
        <v>340</v>
      </c>
      <c r="E8" s="190"/>
      <c r="F8" s="190"/>
      <c r="G8" s="182"/>
      <c r="H8" s="182"/>
    </row>
    <row r="9" spans="1:8" ht="12">
      <c r="A9" s="181"/>
      <c r="B9" s="183" t="s">
        <v>341</v>
      </c>
      <c r="C9" s="182"/>
      <c r="D9" s="182"/>
      <c r="E9" s="182"/>
      <c r="F9" s="182"/>
      <c r="G9" s="182"/>
      <c r="H9" s="182"/>
    </row>
    <row r="10" spans="1:8" ht="36">
      <c r="A10" s="181"/>
      <c r="B10" s="194" t="s">
        <v>342</v>
      </c>
      <c r="C10" s="194" t="s">
        <v>343</v>
      </c>
      <c r="D10" s="194" t="s">
        <v>344</v>
      </c>
      <c r="E10" s="194" t="s">
        <v>345</v>
      </c>
      <c r="F10" s="194" t="s">
        <v>346</v>
      </c>
      <c r="G10" s="182"/>
      <c r="H10" s="182"/>
    </row>
    <row r="11" spans="1:8" ht="12">
      <c r="A11" s="181"/>
      <c r="B11" s="195">
        <v>1</v>
      </c>
      <c r="C11" s="195">
        <v>2</v>
      </c>
      <c r="D11" s="195">
        <v>3</v>
      </c>
      <c r="E11" s="195">
        <v>4</v>
      </c>
      <c r="F11" s="195">
        <v>5</v>
      </c>
      <c r="G11" s="182"/>
      <c r="H11" s="182"/>
    </row>
    <row r="12" spans="1:8" ht="12">
      <c r="A12" s="181"/>
      <c r="B12" s="195" t="s">
        <v>347</v>
      </c>
      <c r="C12" s="195" t="s">
        <v>347</v>
      </c>
      <c r="D12" s="195" t="s">
        <v>347</v>
      </c>
      <c r="E12" s="195" t="s">
        <v>347</v>
      </c>
      <c r="F12" s="195" t="s">
        <v>347</v>
      </c>
      <c r="G12" s="182"/>
      <c r="H12" s="182"/>
    </row>
    <row r="13" spans="1:8" ht="12">
      <c r="A13" s="181"/>
      <c r="B13" s="183" t="s">
        <v>348</v>
      </c>
      <c r="C13" s="182"/>
      <c r="D13" s="182"/>
      <c r="E13" s="182"/>
      <c r="F13" s="182"/>
      <c r="G13" s="182"/>
      <c r="H13" s="182"/>
    </row>
    <row r="14" spans="1:8" ht="12">
      <c r="A14" s="181"/>
      <c r="B14" s="181"/>
      <c r="C14" s="181"/>
      <c r="D14" s="181"/>
      <c r="E14" s="181"/>
      <c r="F14" s="181"/>
      <c r="G14" s="181"/>
      <c r="H14" s="181"/>
    </row>
    <row r="15" spans="1:8" ht="12">
      <c r="A15" s="181"/>
      <c r="B15" s="182" t="s">
        <v>349</v>
      </c>
      <c r="C15" s="182"/>
      <c r="D15" s="182"/>
      <c r="E15" s="182"/>
      <c r="F15" s="182"/>
      <c r="G15" s="182"/>
      <c r="H15" s="182"/>
    </row>
    <row r="16" spans="1:8" ht="60">
      <c r="A16" s="181"/>
      <c r="B16" s="194" t="s">
        <v>350</v>
      </c>
      <c r="C16" s="194" t="s">
        <v>351</v>
      </c>
      <c r="D16" s="194" t="s">
        <v>115</v>
      </c>
      <c r="E16" s="194" t="s">
        <v>352</v>
      </c>
      <c r="F16" s="194" t="s">
        <v>353</v>
      </c>
      <c r="G16" s="194" t="s">
        <v>354</v>
      </c>
      <c r="H16" s="194" t="s">
        <v>355</v>
      </c>
    </row>
    <row r="17" spans="1:8" ht="12">
      <c r="A17" s="181"/>
      <c r="B17" s="195">
        <v>1</v>
      </c>
      <c r="C17" s="195">
        <v>2</v>
      </c>
      <c r="D17" s="195">
        <v>3</v>
      </c>
      <c r="E17" s="195">
        <v>4</v>
      </c>
      <c r="F17" s="195">
        <v>5</v>
      </c>
      <c r="G17" s="195">
        <v>6</v>
      </c>
      <c r="H17" s="195">
        <v>7</v>
      </c>
    </row>
    <row r="18" spans="1:8" ht="171" customHeight="1">
      <c r="A18" s="181"/>
      <c r="B18" s="196" t="s">
        <v>356</v>
      </c>
      <c r="C18" s="197" t="s">
        <v>357</v>
      </c>
      <c r="D18" s="198">
        <v>14723.68277</v>
      </c>
      <c r="E18" s="199">
        <v>15.15522</v>
      </c>
      <c r="F18" s="199" t="s">
        <v>358</v>
      </c>
      <c r="G18" s="200">
        <v>40059</v>
      </c>
      <c r="H18" s="200">
        <v>40064</v>
      </c>
    </row>
    <row r="19" spans="1:8" ht="12">
      <c r="A19" s="181"/>
      <c r="B19" s="201"/>
      <c r="C19" s="202"/>
      <c r="D19" s="202"/>
      <c r="E19" s="202"/>
      <c r="F19" s="202"/>
      <c r="G19" s="203"/>
      <c r="H19" s="203"/>
    </row>
    <row r="20" spans="1:8" ht="12">
      <c r="A20" s="204"/>
      <c r="B20" s="205" t="s">
        <v>359</v>
      </c>
      <c r="C20" s="205"/>
      <c r="D20" s="205"/>
      <c r="E20" s="205"/>
      <c r="F20" s="205"/>
      <c r="G20" s="205"/>
      <c r="H20" s="205"/>
    </row>
    <row r="21" spans="1:8" ht="84">
      <c r="A21" s="181"/>
      <c r="B21" s="194" t="s">
        <v>350</v>
      </c>
      <c r="C21" s="194" t="s">
        <v>360</v>
      </c>
      <c r="D21" s="194" t="s">
        <v>361</v>
      </c>
      <c r="E21" s="194" t="s">
        <v>362</v>
      </c>
      <c r="F21" s="194" t="s">
        <v>363</v>
      </c>
      <c r="G21" s="194" t="s">
        <v>354</v>
      </c>
      <c r="H21" s="194" t="s">
        <v>364</v>
      </c>
    </row>
    <row r="22" spans="1:8" ht="12">
      <c r="A22" s="181"/>
      <c r="B22" s="195">
        <v>1</v>
      </c>
      <c r="C22" s="195">
        <v>2</v>
      </c>
      <c r="D22" s="195">
        <v>3</v>
      </c>
      <c r="E22" s="195">
        <v>4</v>
      </c>
      <c r="F22" s="195">
        <v>5</v>
      </c>
      <c r="G22" s="195">
        <v>6</v>
      </c>
      <c r="H22" s="195">
        <v>7</v>
      </c>
    </row>
    <row r="23" spans="1:8" ht="12">
      <c r="A23" s="181"/>
      <c r="B23" s="206" t="s">
        <v>347</v>
      </c>
      <c r="C23" s="206" t="s">
        <v>347</v>
      </c>
      <c r="D23" s="206" t="s">
        <v>347</v>
      </c>
      <c r="E23" s="206" t="s">
        <v>347</v>
      </c>
      <c r="F23" s="206" t="s">
        <v>347</v>
      </c>
      <c r="G23" s="206" t="s">
        <v>347</v>
      </c>
      <c r="H23" s="206" t="s">
        <v>347</v>
      </c>
    </row>
    <row r="24" spans="1:8" ht="12">
      <c r="A24" s="181"/>
      <c r="B24" s="207"/>
      <c r="C24" s="208"/>
      <c r="D24" s="207"/>
      <c r="E24" s="205"/>
      <c r="F24" s="205"/>
      <c r="G24" s="205"/>
      <c r="H24" s="205"/>
    </row>
    <row r="25" spans="1:8" ht="12">
      <c r="A25" s="204"/>
      <c r="B25" s="190"/>
      <c r="C25" s="209"/>
      <c r="D25" s="210"/>
      <c r="E25" s="211"/>
      <c r="F25" s="205"/>
      <c r="G25" s="205"/>
      <c r="H25" s="205"/>
    </row>
    <row r="26" spans="1:8" ht="12">
      <c r="A26" s="182"/>
      <c r="B26" s="182" t="s">
        <v>111</v>
      </c>
      <c r="C26" s="182"/>
      <c r="D26" s="182"/>
      <c r="E26" s="182"/>
      <c r="F26" s="212"/>
      <c r="G26" s="213" t="s">
        <v>3</v>
      </c>
      <c r="H26" s="182"/>
    </row>
    <row r="27" spans="1:8" ht="12">
      <c r="A27" s="182"/>
      <c r="B27" s="182"/>
      <c r="C27" s="182"/>
      <c r="D27" s="182"/>
      <c r="E27" s="214"/>
      <c r="F27" s="182"/>
      <c r="G27" s="215"/>
      <c r="H27" s="182"/>
    </row>
    <row r="28" spans="1:8" ht="12">
      <c r="A28" s="182"/>
      <c r="B28" s="182"/>
      <c r="C28" s="182"/>
      <c r="D28" s="182"/>
      <c r="E28" s="216"/>
      <c r="F28" s="182"/>
      <c r="G28" s="215"/>
      <c r="H28" s="182"/>
    </row>
    <row r="29" spans="1:8" ht="12">
      <c r="A29" s="182"/>
      <c r="B29" s="182" t="s">
        <v>269</v>
      </c>
      <c r="C29" s="182"/>
      <c r="D29" s="182"/>
      <c r="E29" s="182"/>
      <c r="F29" s="182"/>
      <c r="G29" s="215"/>
      <c r="H29" s="182"/>
    </row>
    <row r="30" spans="1:8" ht="12">
      <c r="A30" s="182"/>
      <c r="B30" s="182" t="s">
        <v>270</v>
      </c>
      <c r="C30" s="182"/>
      <c r="D30" s="182"/>
      <c r="E30" s="182"/>
      <c r="F30" s="212"/>
      <c r="G30" s="215" t="s">
        <v>365</v>
      </c>
      <c r="H30" s="182"/>
    </row>
    <row r="31" spans="1:8" ht="12">
      <c r="A31" s="181"/>
      <c r="B31" s="217"/>
      <c r="C31" s="217"/>
      <c r="D31" s="217"/>
      <c r="E31" s="217"/>
      <c r="F31" s="217"/>
      <c r="G31" s="215"/>
      <c r="H31" s="182"/>
    </row>
    <row r="32" spans="1:8" ht="12">
      <c r="A32" s="181"/>
      <c r="B32" s="217"/>
      <c r="C32" s="217"/>
      <c r="D32" s="217"/>
      <c r="E32" s="217"/>
      <c r="F32" s="217"/>
      <c r="G32" s="182"/>
      <c r="H32" s="182"/>
    </row>
    <row r="33" spans="1:8" ht="12">
      <c r="A33" s="181"/>
      <c r="B33" s="218"/>
      <c r="C33" s="219"/>
      <c r="D33" s="216"/>
      <c r="E33" s="220"/>
      <c r="F33" s="220"/>
      <c r="G33" s="182"/>
      <c r="H33" s="182"/>
    </row>
    <row r="34" spans="1:8" ht="12">
      <c r="A34" s="181"/>
      <c r="B34" s="182"/>
      <c r="C34" s="182"/>
      <c r="D34" s="182"/>
      <c r="E34" s="182"/>
      <c r="F34" s="182"/>
      <c r="G34" s="182"/>
      <c r="H34" s="18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User</cp:lastModifiedBy>
  <cp:lastPrinted>2009-10-13T11:50:05Z</cp:lastPrinted>
  <dcterms:created xsi:type="dcterms:W3CDTF">2004-02-04T11:58:30Z</dcterms:created>
  <dcterms:modified xsi:type="dcterms:W3CDTF">2009-10-14T12:49:36Z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